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4"/>
    <sheet state="visible" name="Data Import" sheetId="2" r:id="rId5"/>
  </sheets>
  <definedNames/>
  <calcPr/>
</workbook>
</file>

<file path=xl/sharedStrings.xml><?xml version="1.0" encoding="utf-8"?>
<sst xmlns="http://schemas.openxmlformats.org/spreadsheetml/2006/main" count="37" uniqueCount="37">
  <si>
    <t>Call Comparison by Hour of Day</t>
  </si>
  <si>
    <t>Call Queues</t>
  </si>
  <si>
    <t>Range</t>
  </si>
  <si>
    <t>Daily Total</t>
  </si>
  <si>
    <t>8 am - 9 am</t>
  </si>
  <si>
    <t>9 am - 10 am</t>
  </si>
  <si>
    <t>10 am - 11 am</t>
  </si>
  <si>
    <t>11 am - noon</t>
  </si>
  <si>
    <t>noon - 1 pm</t>
  </si>
  <si>
    <t xml:space="preserve"> 1 pm - 2 pm</t>
  </si>
  <si>
    <t>2 pm - 3 pm</t>
  </si>
  <si>
    <t>3 pm - 4 pm</t>
  </si>
  <si>
    <t>4 pm - 5 pm</t>
  </si>
  <si>
    <t>5 pm - 6 pm</t>
  </si>
  <si>
    <t>6 pm - 7 pm</t>
  </si>
  <si>
    <t>7 pm - 8 pm</t>
  </si>
  <si>
    <t>8 pm - 9 pm</t>
  </si>
  <si>
    <t>9 pm - 10 pm</t>
  </si>
  <si>
    <t>10 pm - 11 pm</t>
  </si>
  <si>
    <t>11 pm - midnight</t>
  </si>
  <si>
    <t>Total</t>
  </si>
  <si>
    <t>Call Time</t>
  </si>
  <si>
    <t>Caller Name</t>
  </si>
  <si>
    <t>Caller Number</t>
  </si>
  <si>
    <t>Orig CallID</t>
  </si>
  <si>
    <t>DNIS</t>
  </si>
  <si>
    <t>Call Queue</t>
  </si>
  <si>
    <t>Queue Name</t>
  </si>
  <si>
    <t>Time in Queue</t>
  </si>
  <si>
    <t>Agent Extension</t>
  </si>
  <si>
    <t>Agent Phone</t>
  </si>
  <si>
    <t>Agent Name</t>
  </si>
  <si>
    <t>Agent Time</t>
  </si>
  <si>
    <t>Hold Time</t>
  </si>
  <si>
    <t>Agent Release Reason</t>
  </si>
  <si>
    <t>Queue Release Reason</t>
  </si>
  <si>
    <t>Disposition 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</si>
</sst>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 h:mm am/pm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sz val="14.0"/>
      <color rgb="FF434343"/>
      <name val="Arial"/>
      <scheme val="minor"/>
    </font>
    <font/>
    <font>
      <b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0" fillId="3" fontId="1" numFmtId="0" xfId="0" applyAlignment="1" applyFill="1" applyFont="1">
      <alignment readingOrder="0"/>
    </xf>
    <xf borderId="3" fillId="0" fontId="4" numFmtId="0" xfId="0" applyAlignment="1" applyBorder="1" applyFont="1">
      <alignment horizontal="center" readingOrder="0"/>
    </xf>
    <xf borderId="4" fillId="0" fontId="3" numFmtId="0" xfId="0" applyBorder="1" applyFont="1"/>
    <xf borderId="5" fillId="0" fontId="1" numFmtId="0" xfId="0" applyAlignment="1" applyBorder="1" applyFont="1">
      <alignment horizontal="right" readingOrder="0"/>
    </xf>
    <xf borderId="6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2" fillId="0" fontId="1" numFmtId="0" xfId="0" applyAlignment="1" applyBorder="1" applyFont="1">
      <alignment readingOrder="0"/>
    </xf>
    <xf borderId="2" fillId="0" fontId="1" numFmtId="0" xfId="0" applyBorder="1" applyFont="1"/>
    <xf borderId="7" fillId="0" fontId="1" numFmtId="0" xfId="0" applyAlignment="1" applyBorder="1" applyFont="1">
      <alignment horizontal="right" readingOrder="0"/>
    </xf>
    <xf borderId="8" fillId="2" fontId="1" numFmtId="0" xfId="0" applyAlignment="1" applyBorder="1" applyFont="1">
      <alignment horizontal="center"/>
    </xf>
    <xf borderId="0" fillId="4" fontId="1" numFmtId="0" xfId="0" applyAlignment="1" applyFill="1" applyFont="1">
      <alignment horizontal="center"/>
    </xf>
    <xf borderId="9" fillId="0" fontId="1" numFmtId="0" xfId="0" applyAlignment="1" applyBorder="1" applyFont="1">
      <alignment horizontal="right" readingOrder="0"/>
    </xf>
    <xf borderId="10" fillId="0" fontId="3" numFmtId="0" xfId="0" applyBorder="1" applyFont="1"/>
    <xf borderId="11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0" fillId="0" fontId="1" numFmtId="164" xfId="0" applyAlignment="1" applyFont="1" applyNumberFormat="1">
      <alignment readingOrder="0"/>
    </xf>
    <xf borderId="0" fillId="0" fontId="1" numFmtId="20" xfId="0" applyAlignment="1" applyFont="1" applyNumberFormat="1">
      <alignment readingOrder="0"/>
    </xf>
    <xf borderId="0" fillId="0" fontId="1" numFmtId="46" xfId="0" applyAlignment="1" applyFont="1" applyNumberFormat="1">
      <alignment readingOrder="0"/>
    </xf>
    <xf borderId="0" fillId="0" fontId="1" numFmtId="21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Call Comparison by Hour of Day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Results!$D$4</c:f>
            </c:strRef>
          </c:tx>
          <c:cat>
            <c:strRef>
              <c:f>Results!$B$5:$B$20</c:f>
            </c:strRef>
          </c:cat>
          <c:val>
            <c:numRef>
              <c:f>Results!$D$5:$D$20</c:f>
              <c:numCache/>
            </c:numRef>
          </c:val>
        </c:ser>
        <c:ser>
          <c:idx val="1"/>
          <c:order val="1"/>
          <c:tx>
            <c:strRef>
              <c:f>Results!$E$4</c:f>
            </c:strRef>
          </c:tx>
          <c:cat>
            <c:strRef>
              <c:f>Results!$B$5:$B$20</c:f>
            </c:strRef>
          </c:cat>
          <c:val>
            <c:numRef>
              <c:f>Results!$E$5:$E$20</c:f>
              <c:numCache/>
            </c:numRef>
          </c:val>
        </c:ser>
        <c:ser>
          <c:idx val="2"/>
          <c:order val="2"/>
          <c:tx>
            <c:strRef>
              <c:f>Results!$F$4</c:f>
            </c:strRef>
          </c:tx>
          <c:cat>
            <c:strRef>
              <c:f>Results!$B$5:$B$20</c:f>
            </c:strRef>
          </c:cat>
          <c:val>
            <c:numRef>
              <c:f>Results!$F$5:$F$20</c:f>
              <c:numCache/>
            </c:numRef>
          </c:val>
        </c:ser>
        <c:ser>
          <c:idx val="3"/>
          <c:order val="3"/>
          <c:tx>
            <c:strRef>
              <c:f>Results!$G$4</c:f>
            </c:strRef>
          </c:tx>
          <c:cat>
            <c:strRef>
              <c:f>Results!$B$5:$B$20</c:f>
            </c:strRef>
          </c:cat>
          <c:val>
            <c:numRef>
              <c:f>Results!$G$5:$G$20</c:f>
              <c:numCache/>
            </c:numRef>
          </c:val>
        </c:ser>
        <c:overlap val="100"/>
        <c:axId val="941299044"/>
        <c:axId val="115961575"/>
      </c:barChart>
      <c:catAx>
        <c:axId val="9412990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of Day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961575"/>
      </c:catAx>
      <c:valAx>
        <c:axId val="11596157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9412990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180975</xdr:rowOff>
    </xdr:from>
    <xdr:ext cx="20364450" cy="64865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25"/>
    <col customWidth="1" min="2" max="2" width="14.5"/>
    <col customWidth="1" min="4" max="4" width="10.88"/>
    <col customWidth="1" min="5" max="5" width="9.38"/>
    <col customWidth="1" min="6" max="6" width="15.38"/>
    <col customWidth="1" min="7" max="7" width="14.5"/>
    <col customWidth="1" min="8" max="8" width="32.5"/>
    <col customWidth="1" min="9" max="9" width="11.38"/>
  </cols>
  <sheetData>
    <row r="1">
      <c r="A1" s="1"/>
      <c r="B1" s="1"/>
      <c r="C1" s="1"/>
      <c r="D1" s="2"/>
      <c r="E1" s="2"/>
      <c r="F1" s="2"/>
      <c r="G1" s="2"/>
    </row>
    <row r="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>
      <c r="A3" s="5"/>
      <c r="B3" s="5"/>
      <c r="C3" s="5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>
      <c r="A4" s="1"/>
      <c r="B4" s="8" t="s">
        <v>2</v>
      </c>
      <c r="C4" s="9" t="s">
        <v>3</v>
      </c>
      <c r="D4" s="10" t="str">
        <f>IFERROR(__xludf.DUMMYFUNCTION("TRANSPOSE(UNIQUE('Data Import'!H2:H1003))"),"")</f>
        <v/>
      </c>
      <c r="E4" s="11"/>
      <c r="F4" s="11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>
      <c r="A5" s="1"/>
      <c r="B5" s="14" t="s">
        <v>4</v>
      </c>
      <c r="C5" s="15">
        <f>SUMPRODUCT((MOD('Data Import'!$B$2:$B1003,1)&gt;=TIME(8,0,0))*(MOD('Data Import'!$B$2:$B1003,1)&lt;TIME(9,0,0)))</f>
        <v>0</v>
      </c>
      <c r="D5" s="16" t="str">
        <f>IF(D4="",,SUMPRODUCT(('Data Import'!$H$2:$H1003=D$4)*(MOD('Data Import'!$B$2:$B1003,1)&gt;=TIME(8,0,0))*(MOD('Data Import'!$B$2:$B1003,1)&lt;TIME(9,0,0))))</f>
        <v/>
      </c>
      <c r="E5" s="16" t="str">
        <f>IF(E4="",,SUMPRODUCT(('Data Import'!$H$2:$H1003=E$4)*(MOD('Data Import'!$B$2:$B1003,1)&gt;=TIME(8,0,0))*(MOD('Data Import'!$B$2:$B1003,1)&lt;TIME(9,0,0))))</f>
        <v/>
      </c>
      <c r="F5" s="16" t="str">
        <f>IF(F4="",,SUMPRODUCT(('Data Import'!$H$2:$H1003=F$4)*(MOD('Data Import'!$B$2:$B1003,1)&gt;=TIME(8,0,0))*(MOD('Data Import'!$B$2:$B1003,1)&lt;TIME(9,0,0))))</f>
        <v/>
      </c>
      <c r="G5" s="16" t="str">
        <f>IF(G4="",,SUMPRODUCT(('Data Import'!$H$2:$H1003=G$4)*(MOD('Data Import'!$B$2:$B1003,1)&gt;=TIME(8,0,0))*(MOD('Data Import'!$B$2:$B1003,1)&lt;TIME(9,0,0))))</f>
        <v/>
      </c>
      <c r="H5" s="16" t="str">
        <f>IF(H4="",,SUMPRODUCT(('Data Import'!$H$2:$H1003=H$4)*(MOD('Data Import'!$B$2:$B1003,1)&gt;=TIME(8,0,0))*(MOD('Data Import'!$B$2:$B1003,1)&lt;TIME(9,0,0))))</f>
        <v/>
      </c>
      <c r="I5" s="16" t="str">
        <f>IF(I4="",,SUMPRODUCT(('Data Import'!$H$2:$H1003=I$4)*(MOD('Data Import'!$B$2:$B1003,1)&gt;=TIME(8,0,0))*(MOD('Data Import'!$B$2:$B1003,1)&lt;TIME(9,0,0))))</f>
        <v/>
      </c>
      <c r="J5" s="16" t="str">
        <f>IF(J4="",,SUMPRODUCT(('Data Import'!$H$2:$H1003=J$4)*(MOD('Data Import'!$B$2:$B1003,1)&gt;=TIME(8,0,0))*(MOD('Data Import'!$B$2:$B1003,1)&lt;TIME(9,0,0))))</f>
        <v/>
      </c>
      <c r="K5" s="16" t="str">
        <f>IF(K4="",,SUMPRODUCT(('Data Import'!$H$2:$H1003=K$4)*(MOD('Data Import'!$B$2:$B1003,1)&gt;=TIME(8,0,0))*(MOD('Data Import'!$B$2:$B1003,1)&lt;TIME(9,0,0))))</f>
        <v/>
      </c>
      <c r="L5" s="16" t="str">
        <f>IF(L4="",,SUMPRODUCT(('Data Import'!$H$2:$H1003=L$4)*(MOD('Data Import'!$B$2:$B1003,1)&gt;=TIME(8,0,0))*(MOD('Data Import'!$B$2:$B1003,1)&lt;TIME(9,0,0))))</f>
        <v/>
      </c>
      <c r="M5" s="16" t="str">
        <f>IF(M4="",,SUMPRODUCT(('Data Import'!$H$2:$H1003=M$4)*(MOD('Data Import'!$B$2:$B1003,1)&gt;=TIME(8,0,0))*(MOD('Data Import'!$B$2:$B1003,1)&lt;TIME(9,0,0))))</f>
        <v/>
      </c>
      <c r="N5" s="16" t="str">
        <f>IF(N4="",,SUMPRODUCT(('Data Import'!$H$2:$H1003=N$4)*(MOD('Data Import'!$B$2:$B1003,1)&gt;=TIME(8,0,0))*(MOD('Data Import'!$B$2:$B1003,1)&lt;TIME(9,0,0))))</f>
        <v/>
      </c>
      <c r="O5" s="16" t="str">
        <f>IF(O4="",,SUMPRODUCT(('Data Import'!$H$2:$H1003=O$4)*(MOD('Data Import'!$B$2:$B1003,1)&gt;=TIME(8,0,0))*(MOD('Data Import'!$B$2:$B1003,1)&lt;TIME(9,0,0))))</f>
        <v/>
      </c>
      <c r="P5" s="16" t="str">
        <f>IF(P4="",,SUMPRODUCT(('Data Import'!$H$2:$H1003=P$4)*(MOD('Data Import'!$B$2:$B1003,1)&gt;=TIME(8,0,0))*(MOD('Data Import'!$B$2:$B1003,1)&lt;TIME(9,0,0))))</f>
        <v/>
      </c>
      <c r="Q5" s="16" t="str">
        <f>IF(Q4="",,SUMPRODUCT(('Data Import'!$H$2:$H1003=Q$4)*(MOD('Data Import'!$B$2:$B1003,1)&gt;=TIME(8,0,0))*(MOD('Data Import'!$B$2:$B1003,1)&lt;TIME(9,0,0))))</f>
        <v/>
      </c>
      <c r="R5" s="16" t="str">
        <f>IF(R4="",,SUMPRODUCT(('Data Import'!$H$2:$H1003=R$4)*(MOD('Data Import'!$B$2:$B1003,1)&gt;=TIME(8,0,0))*(MOD('Data Import'!$B$2:$B1003,1)&lt;TIME(9,0,0))))</f>
        <v/>
      </c>
      <c r="S5" s="16" t="str">
        <f>IF(S4="",,SUMPRODUCT(('Data Import'!$H$2:$H1003=S$4)*(MOD('Data Import'!$B$2:$B1003,1)&gt;=TIME(8,0,0))*(MOD('Data Import'!$B$2:$B1003,1)&lt;TIME(9,0,0))))</f>
        <v/>
      </c>
      <c r="T5" s="16" t="str">
        <f>IF(T4="",,SUMPRODUCT(('Data Import'!$H$2:$H1003=T$4)*(MOD('Data Import'!$B$2:$B1003,1)&gt;=TIME(8,0,0))*(MOD('Data Import'!$B$2:$B1003,1)&lt;TIME(9,0,0))))</f>
        <v/>
      </c>
      <c r="U5" s="16" t="str">
        <f>IF(U4="",,SUMPRODUCT(('Data Import'!$H$2:$H1003=U$4)*(MOD('Data Import'!$B$2:$B1003,1)&gt;=TIME(8,0,0))*(MOD('Data Import'!$B$2:$B1003,1)&lt;TIME(9,0,0))))</f>
        <v/>
      </c>
    </row>
    <row r="6">
      <c r="A6" s="1"/>
      <c r="B6" s="14" t="s">
        <v>5</v>
      </c>
      <c r="C6" s="15">
        <f>SUMPRODUCT((MOD('Data Import'!$B$2:$B1003,1)&gt;=TIME(9,0,0))*(MOD('Data Import'!$B$2:$B1003,1)&lt;TIME(10,0,0)))</f>
        <v>0</v>
      </c>
      <c r="D6" s="16" t="str">
        <f>IF(D4="",,SUMPRODUCT(('Data Import'!$H$2:$H1003=D$4)*(MOD('Data Import'!$B$2:$B1003,1)&gt;=TIME(9,0,0))*(MOD('Data Import'!$B$2:$B1003,1)&lt;TIME(10,0,0))))</f>
        <v/>
      </c>
      <c r="E6" s="16" t="str">
        <f>IF(E4="",,SUMPRODUCT(('Data Import'!$H$2:$H1003=E$4)*(MOD('Data Import'!$B$2:$B1003,1)&gt;=TIME(9,0,0))*(MOD('Data Import'!$B$2:$B1003,1)&lt;TIME(10,0,0))))</f>
        <v/>
      </c>
      <c r="F6" s="16" t="str">
        <f>IF(F4="",,SUMPRODUCT(('Data Import'!$H$2:$H1003=F$4)*(MOD('Data Import'!$B$2:$B1003,1)&gt;=TIME(9,0,0))*(MOD('Data Import'!$B$2:$B1003,1)&lt;TIME(10,0,0))))</f>
        <v/>
      </c>
      <c r="G6" s="16" t="str">
        <f>IF(G4="",,SUMPRODUCT(('Data Import'!$H$2:$H1003=G$4)*(MOD('Data Import'!$B$2:$B1003,1)&gt;=TIME(9,0,0))*(MOD('Data Import'!$B$2:$B1003,1)&lt;TIME(10,0,0))))</f>
        <v/>
      </c>
      <c r="H6" s="16" t="str">
        <f>IF(H4="",,SUMPRODUCT(('Data Import'!$H$2:$H1003=H$4)*(MOD('Data Import'!$B$2:$B1003,1)&gt;=TIME(9,0,0))*(MOD('Data Import'!$B$2:$B1003,1)&lt;TIME(10,0,0))))</f>
        <v/>
      </c>
      <c r="I6" s="16" t="str">
        <f>IF(I4="",,SUMPRODUCT(('Data Import'!$H$2:$H1003=I$4)*(MOD('Data Import'!$B$2:$B1003,1)&gt;=TIME(9,0,0))*(MOD('Data Import'!$B$2:$B1003,1)&lt;TIME(10,0,0))))</f>
        <v/>
      </c>
      <c r="J6" s="16" t="str">
        <f>IF(J4="",,SUMPRODUCT(('Data Import'!$H$2:$H1003=J$4)*(MOD('Data Import'!$B$2:$B1003,1)&gt;=TIME(9,0,0))*(MOD('Data Import'!$B$2:$B1003,1)&lt;TIME(10,0,0))))</f>
        <v/>
      </c>
      <c r="K6" s="16" t="str">
        <f>IF(K4="",,SUMPRODUCT(('Data Import'!$H$2:$H1003=K$4)*(MOD('Data Import'!$B$2:$B1003,1)&gt;=TIME(9,0,0))*(MOD('Data Import'!$B$2:$B1003,1)&lt;TIME(10,0,0))))</f>
        <v/>
      </c>
      <c r="L6" s="16" t="str">
        <f>IF(L4="",,SUMPRODUCT(('Data Import'!$H$2:$H1003=L$4)*(MOD('Data Import'!$B$2:$B1003,1)&gt;=TIME(9,0,0))*(MOD('Data Import'!$B$2:$B1003,1)&lt;TIME(10,0,0))))</f>
        <v/>
      </c>
      <c r="M6" s="16" t="str">
        <f>IF(M4="",,SUMPRODUCT(('Data Import'!$H$2:$H1003=M$4)*(MOD('Data Import'!$B$2:$B1003,1)&gt;=TIME(9,0,0))*(MOD('Data Import'!$B$2:$B1003,1)&lt;TIME(10,0,0))))</f>
        <v/>
      </c>
      <c r="N6" s="16" t="str">
        <f>IF(N4="",,SUMPRODUCT(('Data Import'!$H$2:$H1003=N$4)*(MOD('Data Import'!$B$2:$B1003,1)&gt;=TIME(9,0,0))*(MOD('Data Import'!$B$2:$B1003,1)&lt;TIME(10,0,0))))</f>
        <v/>
      </c>
      <c r="O6" s="16" t="str">
        <f>IF(O4="",,SUMPRODUCT(('Data Import'!$H$2:$H1003=O$4)*(MOD('Data Import'!$B$2:$B1003,1)&gt;=TIME(9,0,0))*(MOD('Data Import'!$B$2:$B1003,1)&lt;TIME(10,0,0))))</f>
        <v/>
      </c>
      <c r="P6" s="16" t="str">
        <f>IF(P4="",,SUMPRODUCT(('Data Import'!$H$2:$H1003=P$4)*(MOD('Data Import'!$B$2:$B1003,1)&gt;=TIME(9,0,0))*(MOD('Data Import'!$B$2:$B1003,1)&lt;TIME(10,0,0))))</f>
        <v/>
      </c>
      <c r="Q6" s="16" t="str">
        <f>IF(Q4="",,SUMPRODUCT(('Data Import'!$H$2:$H1003=Q$4)*(MOD('Data Import'!$B$2:$B1003,1)&gt;=TIME(9,0,0))*(MOD('Data Import'!$B$2:$B1003,1)&lt;TIME(10,0,0))))</f>
        <v/>
      </c>
      <c r="R6" s="16" t="str">
        <f>IF(R4="",,SUMPRODUCT(('Data Import'!$H$2:$H1003=R$4)*(MOD('Data Import'!$B$2:$B1003,1)&gt;=TIME(9,0,0))*(MOD('Data Import'!$B$2:$B1003,1)&lt;TIME(10,0,0))))</f>
        <v/>
      </c>
      <c r="S6" s="16" t="str">
        <f>IF(S4="",,SUMPRODUCT(('Data Import'!$H$2:$H1003=S$4)*(MOD('Data Import'!$B$2:$B1003,1)&gt;=TIME(9,0,0))*(MOD('Data Import'!$B$2:$B1003,1)&lt;TIME(10,0,0))))</f>
        <v/>
      </c>
      <c r="T6" s="16" t="str">
        <f>IF(T4="",,SUMPRODUCT(('Data Import'!$H$2:$H1003=T$4)*(MOD('Data Import'!$B$2:$B1003,1)&gt;=TIME(9,0,0))*(MOD('Data Import'!$B$2:$B1003,1)&lt;TIME(10,0,0))))</f>
        <v/>
      </c>
      <c r="U6" s="16" t="str">
        <f>IF(U4="",,SUMPRODUCT(('Data Import'!$H$2:$H1003=U$4)*(MOD('Data Import'!$B$2:$B1003,1)&gt;=TIME(9,0,0))*(MOD('Data Import'!$B$2:$B1003,1)&lt;TIME(10,0,0))))</f>
        <v/>
      </c>
    </row>
    <row r="7">
      <c r="A7" s="1"/>
      <c r="B7" s="14" t="s">
        <v>6</v>
      </c>
      <c r="C7" s="15">
        <f>SUMPRODUCT((MOD('Data Import'!$B$2:$B1003,1)&gt;=TIME(10,0,0))*(MOD('Data Import'!$B$2:$B1003,1)&lt;TIME(11,0,0)))</f>
        <v>0</v>
      </c>
      <c r="D7" s="16" t="str">
        <f>IF(D4="",,SUMPRODUCT(('Data Import'!$H$2:$H1003=D$4)*(MOD('Data Import'!$B$2:$B1003,1)&gt;=TIME(10,0,0))*(MOD('Data Import'!$B$2:$B1003,1)&lt;TIME(11,0,0))))</f>
        <v/>
      </c>
      <c r="E7" s="16" t="str">
        <f>IF(E4="",,SUMPRODUCT(('Data Import'!$H$2:$H1003=E$4)*(MOD('Data Import'!$B$2:$B1003,1)&gt;=TIME(10,0,0))*(MOD('Data Import'!$B$2:$B1003,1)&lt;TIME(11,0,0))))</f>
        <v/>
      </c>
      <c r="F7" s="16" t="str">
        <f>IF(F4="",,SUMPRODUCT(('Data Import'!$H$2:$H1003=F$4)*(MOD('Data Import'!$B$2:$B1003,1)&gt;=TIME(10,0,0))*(MOD('Data Import'!$B$2:$B1003,1)&lt;TIME(11,0,0))))</f>
        <v/>
      </c>
      <c r="G7" s="16" t="str">
        <f>IF(G4="",,SUMPRODUCT(('Data Import'!$H$2:$H1003=G$4)*(MOD('Data Import'!$B$2:$B1003,1)&gt;=TIME(10,0,0))*(MOD('Data Import'!$B$2:$B1003,1)&lt;TIME(11,0,0))))</f>
        <v/>
      </c>
      <c r="H7" s="16" t="str">
        <f>IF(H4="",,SUMPRODUCT(('Data Import'!$H$2:$H1003=H$4)*(MOD('Data Import'!$B$2:$B1003,1)&gt;=TIME(10,0,0))*(MOD('Data Import'!$B$2:$B1003,1)&lt;TIME(11,0,0))))</f>
        <v/>
      </c>
      <c r="I7" s="16" t="str">
        <f>IF(I4="",,SUMPRODUCT(('Data Import'!$H$2:$H1003=I$4)*(MOD('Data Import'!$B$2:$B1003,1)&gt;=TIME(10,0,0))*(MOD('Data Import'!$B$2:$B1003,1)&lt;TIME(11,0,0))))</f>
        <v/>
      </c>
      <c r="J7" s="16" t="str">
        <f>IF(J4="",,SUMPRODUCT(('Data Import'!$H$2:$H1003=J$4)*(MOD('Data Import'!$B$2:$B1003,1)&gt;=TIME(10,0,0))*(MOD('Data Import'!$B$2:$B1003,1)&lt;TIME(11,0,0))))</f>
        <v/>
      </c>
      <c r="K7" s="16" t="str">
        <f>IF(K4="",,SUMPRODUCT(('Data Import'!$H$2:$H1003=K$4)*(MOD('Data Import'!$B$2:$B1003,1)&gt;=TIME(10,0,0))*(MOD('Data Import'!$B$2:$B1003,1)&lt;TIME(11,0,0))))</f>
        <v/>
      </c>
      <c r="L7" s="16" t="str">
        <f>IF(L4="",,SUMPRODUCT(('Data Import'!$H$2:$H1003=L$4)*(MOD('Data Import'!$B$2:$B1003,1)&gt;=TIME(10,0,0))*(MOD('Data Import'!$B$2:$B1003,1)&lt;TIME(11,0,0))))</f>
        <v/>
      </c>
      <c r="M7" s="16" t="str">
        <f>IF(M4="",,SUMPRODUCT(('Data Import'!$H$2:$H1003=M$4)*(MOD('Data Import'!$B$2:$B1003,1)&gt;=TIME(10,0,0))*(MOD('Data Import'!$B$2:$B1003,1)&lt;TIME(11,0,0))))</f>
        <v/>
      </c>
      <c r="N7" s="16" t="str">
        <f>IF(N4="",,SUMPRODUCT(('Data Import'!$H$2:$H1003=N$4)*(MOD('Data Import'!$B$2:$B1003,1)&gt;=TIME(10,0,0))*(MOD('Data Import'!$B$2:$B1003,1)&lt;TIME(11,0,0))))</f>
        <v/>
      </c>
      <c r="O7" s="16" t="str">
        <f>IF(O4="",,SUMPRODUCT(('Data Import'!$H$2:$H1003=O$4)*(MOD('Data Import'!$B$2:$B1003,1)&gt;=TIME(10,0,0))*(MOD('Data Import'!$B$2:$B1003,1)&lt;TIME(11,0,0))))</f>
        <v/>
      </c>
      <c r="P7" s="16" t="str">
        <f>IF(P4="",,SUMPRODUCT(('Data Import'!$H$2:$H1003=P$4)*(MOD('Data Import'!$B$2:$B1003,1)&gt;=TIME(10,0,0))*(MOD('Data Import'!$B$2:$B1003,1)&lt;TIME(11,0,0))))</f>
        <v/>
      </c>
      <c r="Q7" s="16" t="str">
        <f>IF(Q4="",,SUMPRODUCT(('Data Import'!$H$2:$H1003=Q$4)*(MOD('Data Import'!$B$2:$B1003,1)&gt;=TIME(10,0,0))*(MOD('Data Import'!$B$2:$B1003,1)&lt;TIME(11,0,0))))</f>
        <v/>
      </c>
      <c r="R7" s="16" t="str">
        <f>IF(R4="",,SUMPRODUCT(('Data Import'!$H$2:$H1003=R$4)*(MOD('Data Import'!$B$2:$B1003,1)&gt;=TIME(10,0,0))*(MOD('Data Import'!$B$2:$B1003,1)&lt;TIME(11,0,0))))</f>
        <v/>
      </c>
      <c r="S7" s="16" t="str">
        <f>IF(S4="",,SUMPRODUCT(('Data Import'!$H$2:$H1003=S$4)*(MOD('Data Import'!$B$2:$B1003,1)&gt;=TIME(10,0,0))*(MOD('Data Import'!$B$2:$B1003,1)&lt;TIME(11,0,0))))</f>
        <v/>
      </c>
      <c r="T7" s="16" t="str">
        <f>IF(T4="",,SUMPRODUCT(('Data Import'!$H$2:$H1003=T$4)*(MOD('Data Import'!$B$2:$B1003,1)&gt;=TIME(10,0,0))*(MOD('Data Import'!$B$2:$B1003,1)&lt;TIME(11,0,0))))</f>
        <v/>
      </c>
      <c r="U7" s="16" t="str">
        <f>IF(U4="",,SUMPRODUCT(('Data Import'!$H$2:$H1003=U$4)*(MOD('Data Import'!$B$2:$B1003,1)&gt;=TIME(10,0,0))*(MOD('Data Import'!$B$2:$B1003,1)&lt;TIME(11,0,0))))</f>
        <v/>
      </c>
    </row>
    <row r="8">
      <c r="A8" s="1"/>
      <c r="B8" s="14" t="s">
        <v>7</v>
      </c>
      <c r="C8" s="15">
        <f>SUMPRODUCT((MOD('Data Import'!$B$2:$B1003,1)&gt;=TIME(11,0,0))*(MOD('Data Import'!$B$2:$B1003,1)&lt;TIME(12,0,0)))</f>
        <v>0</v>
      </c>
      <c r="D8" s="16" t="str">
        <f>IF(D4="",,SUMPRODUCT(('Data Import'!$H$2:$H1003=D$4)*(MOD('Data Import'!$B$2:$B1003,1)&gt;=TIME(11,0,0))*(MOD('Data Import'!$B$2:$B1003,1)&lt;TIME(12,0,0))))</f>
        <v/>
      </c>
      <c r="E8" s="16" t="str">
        <f>IF(E4="",,SUMPRODUCT(('Data Import'!$H$2:$H1003=E$4)*(MOD('Data Import'!$B$2:$B1003,1)&gt;=TIME(11,0,0))*(MOD('Data Import'!$B$2:$B1003,1)&lt;TIME(12,0,0))))</f>
        <v/>
      </c>
      <c r="F8" s="16" t="str">
        <f>IF(F4="",,SUMPRODUCT(('Data Import'!$H$2:$H1003=F$4)*(MOD('Data Import'!$B$2:$B1003,1)&gt;=TIME(11,0,0))*(MOD('Data Import'!$B$2:$B1003,1)&lt;TIME(12,0,0))))</f>
        <v/>
      </c>
      <c r="G8" s="16" t="str">
        <f>IF(G4="",,SUMPRODUCT(('Data Import'!$H$2:$H1003=G$4)*(MOD('Data Import'!$B$2:$B1003,1)&gt;=TIME(11,0,0))*(MOD('Data Import'!$B$2:$B1003,1)&lt;TIME(12,0,0))))</f>
        <v/>
      </c>
      <c r="H8" s="16" t="str">
        <f>IF(H4="",,SUMPRODUCT(('Data Import'!$H$2:$H1003=H$4)*(MOD('Data Import'!$B$2:$B1003,1)&gt;=TIME(11,0,0))*(MOD('Data Import'!$B$2:$B1003,1)&lt;TIME(12,0,0))))</f>
        <v/>
      </c>
      <c r="I8" s="16" t="str">
        <f>IF(I4="",,SUMPRODUCT(('Data Import'!$H$2:$H1003=I$4)*(MOD('Data Import'!$B$2:$B1003,1)&gt;=TIME(11,0,0))*(MOD('Data Import'!$B$2:$B1003,1)&lt;TIME(12,0,0))))</f>
        <v/>
      </c>
      <c r="J8" s="16" t="str">
        <f>IF(J4="",,SUMPRODUCT(('Data Import'!$H$2:$H1003=J$4)*(MOD('Data Import'!$B$2:$B1003,1)&gt;=TIME(11,0,0))*(MOD('Data Import'!$B$2:$B1003,1)&lt;TIME(12,0,0))))</f>
        <v/>
      </c>
      <c r="K8" s="16" t="str">
        <f>IF(K4="",,SUMPRODUCT(('Data Import'!$H$2:$H1003=K$4)*(MOD('Data Import'!$B$2:$B1003,1)&gt;=TIME(11,0,0))*(MOD('Data Import'!$B$2:$B1003,1)&lt;TIME(12,0,0))))</f>
        <v/>
      </c>
      <c r="L8" s="16" t="str">
        <f>IF(L4="",,SUMPRODUCT(('Data Import'!$H$2:$H1003=L$4)*(MOD('Data Import'!$B$2:$B1003,1)&gt;=TIME(11,0,0))*(MOD('Data Import'!$B$2:$B1003,1)&lt;TIME(12,0,0))))</f>
        <v/>
      </c>
      <c r="M8" s="16" t="str">
        <f>IF(M4="",,SUMPRODUCT(('Data Import'!$H$2:$H1003=M$4)*(MOD('Data Import'!$B$2:$B1003,1)&gt;=TIME(11,0,0))*(MOD('Data Import'!$B$2:$B1003,1)&lt;TIME(12,0,0))))</f>
        <v/>
      </c>
      <c r="N8" s="16" t="str">
        <f>IF(N4="",,SUMPRODUCT(('Data Import'!$H$2:$H1003=N$4)*(MOD('Data Import'!$B$2:$B1003,1)&gt;=TIME(11,0,0))*(MOD('Data Import'!$B$2:$B1003,1)&lt;TIME(12,0,0))))</f>
        <v/>
      </c>
      <c r="O8" s="16" t="str">
        <f>IF(O4="",,SUMPRODUCT(('Data Import'!$H$2:$H1003=O$4)*(MOD('Data Import'!$B$2:$B1003,1)&gt;=TIME(11,0,0))*(MOD('Data Import'!$B$2:$B1003,1)&lt;TIME(12,0,0))))</f>
        <v/>
      </c>
      <c r="P8" s="16" t="str">
        <f>IF(P4="",,SUMPRODUCT(('Data Import'!$H$2:$H1003=P$4)*(MOD('Data Import'!$B$2:$B1003,1)&gt;=TIME(11,0,0))*(MOD('Data Import'!$B$2:$B1003,1)&lt;TIME(12,0,0))))</f>
        <v/>
      </c>
      <c r="Q8" s="16" t="str">
        <f>IF(Q4="",,SUMPRODUCT(('Data Import'!$H$2:$H1003=Q$4)*(MOD('Data Import'!$B$2:$B1003,1)&gt;=TIME(11,0,0))*(MOD('Data Import'!$B$2:$B1003,1)&lt;TIME(12,0,0))))</f>
        <v/>
      </c>
      <c r="R8" s="16" t="str">
        <f>IF(R4="",,SUMPRODUCT(('Data Import'!$H$2:$H1003=R$4)*(MOD('Data Import'!$B$2:$B1003,1)&gt;=TIME(11,0,0))*(MOD('Data Import'!$B$2:$B1003,1)&lt;TIME(12,0,0))))</f>
        <v/>
      </c>
      <c r="S8" s="16" t="str">
        <f>IF(S4="",,SUMPRODUCT(('Data Import'!$H$2:$H1003=S$4)*(MOD('Data Import'!$B$2:$B1003,1)&gt;=TIME(11,0,0))*(MOD('Data Import'!$B$2:$B1003,1)&lt;TIME(12,0,0))))</f>
        <v/>
      </c>
      <c r="T8" s="16" t="str">
        <f>IF(T4="",,SUMPRODUCT(('Data Import'!$H$2:$H1003=T$4)*(MOD('Data Import'!$B$2:$B1003,1)&gt;=TIME(11,0,0))*(MOD('Data Import'!$B$2:$B1003,1)&lt;TIME(12,0,0))))</f>
        <v/>
      </c>
      <c r="U8" s="16" t="str">
        <f>IF(U4="",,SUMPRODUCT(('Data Import'!$H$2:$H1003=U$4)*(MOD('Data Import'!$B$2:$B1003,1)&gt;=TIME(11,0,0))*(MOD('Data Import'!$B$2:$B1003,1)&lt;TIME(12,0,0))))</f>
        <v/>
      </c>
    </row>
    <row r="9">
      <c r="A9" s="1"/>
      <c r="B9" s="14" t="s">
        <v>8</v>
      </c>
      <c r="C9" s="15">
        <f>SUMPRODUCT((MOD('Data Import'!$B$2:$B1003,1)&gt;=TIME(12,0,0))*(MOD('Data Import'!$B$2:$B1003,1)&lt;TIME(13,0,0)))</f>
        <v>0</v>
      </c>
      <c r="D9" s="16" t="str">
        <f>IF(D4="",,SUMPRODUCT(('Data Import'!$H$2:$H1003=D$4)*(MOD('Data Import'!$B$2:$B1003,1)&gt;=TIME(12,0,0))*(MOD('Data Import'!$B$2:$B1003,1)&lt;TIME(13,0,0))))</f>
        <v/>
      </c>
      <c r="E9" s="16" t="str">
        <f>IF(E4="",,SUMPRODUCT(('Data Import'!$H$2:$H1003=E$4)*(MOD('Data Import'!$B$2:$B1003,1)&gt;=TIME(12,0,0))*(MOD('Data Import'!$B$2:$B1003,1)&lt;TIME(13,0,0))))</f>
        <v/>
      </c>
      <c r="F9" s="16" t="str">
        <f>IF(F4="",,SUMPRODUCT(('Data Import'!$H$2:$H1003=F$4)*(MOD('Data Import'!$B$2:$B1003,1)&gt;=TIME(12,0,0))*(MOD('Data Import'!$B$2:$B1003,1)&lt;TIME(13,0,0))))</f>
        <v/>
      </c>
      <c r="G9" s="16" t="str">
        <f>IF(G4="",,SUMPRODUCT(('Data Import'!$H$2:$H1003=G$4)*(MOD('Data Import'!$B$2:$B1003,1)&gt;=TIME(12,0,0))*(MOD('Data Import'!$B$2:$B1003,1)&lt;TIME(13,0,0))))</f>
        <v/>
      </c>
      <c r="H9" s="16" t="str">
        <f>IF(H4="",,SUMPRODUCT(('Data Import'!$H$2:$H1003=H$4)*(MOD('Data Import'!$B$2:$B1003,1)&gt;=TIME(12,0,0))*(MOD('Data Import'!$B$2:$B1003,1)&lt;TIME(13,0,0))))</f>
        <v/>
      </c>
      <c r="I9" s="16" t="str">
        <f>IF(I4="",,SUMPRODUCT(('Data Import'!$H$2:$H1003=I$4)*(MOD('Data Import'!$B$2:$B1003,1)&gt;=TIME(12,0,0))*(MOD('Data Import'!$B$2:$B1003,1)&lt;TIME(13,0,0))))</f>
        <v/>
      </c>
      <c r="J9" s="16" t="str">
        <f>IF(J4="",,SUMPRODUCT(('Data Import'!$H$2:$H1003=J$4)*(MOD('Data Import'!$B$2:$B1003,1)&gt;=TIME(12,0,0))*(MOD('Data Import'!$B$2:$B1003,1)&lt;TIME(13,0,0))))</f>
        <v/>
      </c>
      <c r="K9" s="16" t="str">
        <f>IF(K4="",,SUMPRODUCT(('Data Import'!$H$2:$H1003=K$4)*(MOD('Data Import'!$B$2:$B1003,1)&gt;=TIME(12,0,0))*(MOD('Data Import'!$B$2:$B1003,1)&lt;TIME(13,0,0))))</f>
        <v/>
      </c>
      <c r="L9" s="16" t="str">
        <f>IF(L4="",,SUMPRODUCT(('Data Import'!$H$2:$H1003=L$4)*(MOD('Data Import'!$B$2:$B1003,1)&gt;=TIME(12,0,0))*(MOD('Data Import'!$B$2:$B1003,1)&lt;TIME(13,0,0))))</f>
        <v/>
      </c>
      <c r="M9" s="16" t="str">
        <f>IF(M4="",,SUMPRODUCT(('Data Import'!$H$2:$H1003=M$4)*(MOD('Data Import'!$B$2:$B1003,1)&gt;=TIME(12,0,0))*(MOD('Data Import'!$B$2:$B1003,1)&lt;TIME(13,0,0))))</f>
        <v/>
      </c>
      <c r="N9" s="16" t="str">
        <f>IF(N4="",,SUMPRODUCT(('Data Import'!$H$2:$H1003=N$4)*(MOD('Data Import'!$B$2:$B1003,1)&gt;=TIME(12,0,0))*(MOD('Data Import'!$B$2:$B1003,1)&lt;TIME(13,0,0))))</f>
        <v/>
      </c>
      <c r="O9" s="16" t="str">
        <f>IF(O4="",,SUMPRODUCT(('Data Import'!$H$2:$H1003=O$4)*(MOD('Data Import'!$B$2:$B1003,1)&gt;=TIME(12,0,0))*(MOD('Data Import'!$B$2:$B1003,1)&lt;TIME(13,0,0))))</f>
        <v/>
      </c>
      <c r="P9" s="16" t="str">
        <f>IF(P4="",,SUMPRODUCT(('Data Import'!$H$2:$H1003=P$4)*(MOD('Data Import'!$B$2:$B1003,1)&gt;=TIME(12,0,0))*(MOD('Data Import'!$B$2:$B1003,1)&lt;TIME(13,0,0))))</f>
        <v/>
      </c>
      <c r="Q9" s="16" t="str">
        <f>IF(Q4="",,SUMPRODUCT(('Data Import'!$H$2:$H1003=Q$4)*(MOD('Data Import'!$B$2:$B1003,1)&gt;=TIME(12,0,0))*(MOD('Data Import'!$B$2:$B1003,1)&lt;TIME(13,0,0))))</f>
        <v/>
      </c>
      <c r="R9" s="16" t="str">
        <f>IF(R4="",,SUMPRODUCT(('Data Import'!$H$2:$H1003=R$4)*(MOD('Data Import'!$B$2:$B1003,1)&gt;=TIME(12,0,0))*(MOD('Data Import'!$B$2:$B1003,1)&lt;TIME(13,0,0))))</f>
        <v/>
      </c>
      <c r="S9" s="16" t="str">
        <f>IF(S4="",,SUMPRODUCT(('Data Import'!$H$2:$H1003=S$4)*(MOD('Data Import'!$B$2:$B1003,1)&gt;=TIME(12,0,0))*(MOD('Data Import'!$B$2:$B1003,1)&lt;TIME(13,0,0))))</f>
        <v/>
      </c>
      <c r="T9" s="16" t="str">
        <f>IF(T4="",,SUMPRODUCT(('Data Import'!$H$2:$H1003=T$4)*(MOD('Data Import'!$B$2:$B1003,1)&gt;=TIME(12,0,0))*(MOD('Data Import'!$B$2:$B1003,1)&lt;TIME(13,0,0))))</f>
        <v/>
      </c>
      <c r="U9" s="16" t="str">
        <f>IF(U4="",,SUMPRODUCT(('Data Import'!$H$2:$H1003=U$4)*(MOD('Data Import'!$B$2:$B1003,1)&gt;=TIME(12,0,0))*(MOD('Data Import'!$B$2:$B1003,1)&lt;TIME(13,0,0))))</f>
        <v/>
      </c>
    </row>
    <row r="10">
      <c r="A10" s="1"/>
      <c r="B10" s="14" t="s">
        <v>9</v>
      </c>
      <c r="C10" s="15">
        <f>SUMPRODUCT((MOD('Data Import'!$B$2:$B1003,1)&gt;=TIME(13,0,0))*(MOD('Data Import'!$B$2:$B1003,1)&lt;TIME(14,0,0)))</f>
        <v>0</v>
      </c>
      <c r="D10" s="16" t="str">
        <f>IF(D4="",,SUMPRODUCT(('Data Import'!$H$2:$H1003=D$4)*(MOD('Data Import'!$B$2:$B1003,1)&gt;=TIME(13,0,0))*(MOD('Data Import'!$B$2:$B1003,1)&lt;TIME(14,0,0))))</f>
        <v/>
      </c>
      <c r="E10" s="16" t="str">
        <f>IF(E4="",,SUMPRODUCT(('Data Import'!$H$2:$H1003=E$4)*(MOD('Data Import'!$B$2:$B1003,1)&gt;=TIME(13,0,0))*(MOD('Data Import'!$B$2:$B1003,1)&lt;TIME(14,0,0))))</f>
        <v/>
      </c>
      <c r="F10" s="16" t="str">
        <f>IF(F4="",,SUMPRODUCT(('Data Import'!$H$2:$H1003=F$4)*(MOD('Data Import'!$B$2:$B1003,1)&gt;=TIME(13,0,0))*(MOD('Data Import'!$B$2:$B1003,1)&lt;TIME(14,0,0))))</f>
        <v/>
      </c>
      <c r="G10" s="16" t="str">
        <f>IF(G4="",,SUMPRODUCT(('Data Import'!$H$2:$H1003=G$4)*(MOD('Data Import'!$B$2:$B1003,1)&gt;=TIME(13,0,0))*(MOD('Data Import'!$B$2:$B1003,1)&lt;TIME(14,0,0))))</f>
        <v/>
      </c>
      <c r="H10" s="16" t="str">
        <f>IF(H4="",,SUMPRODUCT(('Data Import'!$H$2:$H1003=H$4)*(MOD('Data Import'!$B$2:$B1003,1)&gt;=TIME(13,0,0))*(MOD('Data Import'!$B$2:$B1003,1)&lt;TIME(14,0,0))))</f>
        <v/>
      </c>
      <c r="I10" s="16" t="str">
        <f>IF(I4="",,SUMPRODUCT(('Data Import'!$H$2:$H1003=I$4)*(MOD('Data Import'!$B$2:$B1003,1)&gt;=TIME(13,0,0))*(MOD('Data Import'!$B$2:$B1003,1)&lt;TIME(14,0,0))))</f>
        <v/>
      </c>
      <c r="J10" s="16" t="str">
        <f>IF(J4="",,SUMPRODUCT(('Data Import'!$H$2:$H1003=J$4)*(MOD('Data Import'!$B$2:$B1003,1)&gt;=TIME(13,0,0))*(MOD('Data Import'!$B$2:$B1003,1)&lt;TIME(14,0,0))))</f>
        <v/>
      </c>
      <c r="K10" s="16" t="str">
        <f>IF(K4="",,SUMPRODUCT(('Data Import'!$H$2:$H1003=K$4)*(MOD('Data Import'!$B$2:$B1003,1)&gt;=TIME(13,0,0))*(MOD('Data Import'!$B$2:$B1003,1)&lt;TIME(14,0,0))))</f>
        <v/>
      </c>
      <c r="L10" s="16" t="str">
        <f>IF(L4="",,SUMPRODUCT(('Data Import'!$H$2:$H1003=L$4)*(MOD('Data Import'!$B$2:$B1003,1)&gt;=TIME(13,0,0))*(MOD('Data Import'!$B$2:$B1003,1)&lt;TIME(14,0,0))))</f>
        <v/>
      </c>
      <c r="M10" s="16" t="str">
        <f>IF(M4="",,SUMPRODUCT(('Data Import'!$H$2:$H1003=M$4)*(MOD('Data Import'!$B$2:$B1003,1)&gt;=TIME(13,0,0))*(MOD('Data Import'!$B$2:$B1003,1)&lt;TIME(14,0,0))))</f>
        <v/>
      </c>
      <c r="N10" s="16" t="str">
        <f>IF(N4="",,SUMPRODUCT(('Data Import'!$H$2:$H1003=N$4)*(MOD('Data Import'!$B$2:$B1003,1)&gt;=TIME(13,0,0))*(MOD('Data Import'!$B$2:$B1003,1)&lt;TIME(14,0,0))))</f>
        <v/>
      </c>
      <c r="O10" s="16" t="str">
        <f>IF(O4="",,SUMPRODUCT(('Data Import'!$H$2:$H1003=O$4)*(MOD('Data Import'!$B$2:$B1003,1)&gt;=TIME(13,0,0))*(MOD('Data Import'!$B$2:$B1003,1)&lt;TIME(14,0,0))))</f>
        <v/>
      </c>
      <c r="P10" s="16" t="str">
        <f>IF(P4="",,SUMPRODUCT(('Data Import'!$H$2:$H1003=P$4)*(MOD('Data Import'!$B$2:$B1003,1)&gt;=TIME(13,0,0))*(MOD('Data Import'!$B$2:$B1003,1)&lt;TIME(14,0,0))))</f>
        <v/>
      </c>
      <c r="Q10" s="16" t="str">
        <f>IF(Q4="",,SUMPRODUCT(('Data Import'!$H$2:$H1003=Q$4)*(MOD('Data Import'!$B$2:$B1003,1)&gt;=TIME(13,0,0))*(MOD('Data Import'!$B$2:$B1003,1)&lt;TIME(14,0,0))))</f>
        <v/>
      </c>
      <c r="R10" s="16" t="str">
        <f>IF(R4="",,SUMPRODUCT(('Data Import'!$H$2:$H1003=R$4)*(MOD('Data Import'!$B$2:$B1003,1)&gt;=TIME(13,0,0))*(MOD('Data Import'!$B$2:$B1003,1)&lt;TIME(14,0,0))))</f>
        <v/>
      </c>
      <c r="S10" s="16" t="str">
        <f>IF(S4="",,SUMPRODUCT(('Data Import'!$H$2:$H1003=S$4)*(MOD('Data Import'!$B$2:$B1003,1)&gt;=TIME(13,0,0))*(MOD('Data Import'!$B$2:$B1003,1)&lt;TIME(14,0,0))))</f>
        <v/>
      </c>
      <c r="T10" s="16" t="str">
        <f>IF(T4="",,SUMPRODUCT(('Data Import'!$H$2:$H1003=T$4)*(MOD('Data Import'!$B$2:$B1003,1)&gt;=TIME(13,0,0))*(MOD('Data Import'!$B$2:$B1003,1)&lt;TIME(14,0,0))))</f>
        <v/>
      </c>
      <c r="U10" s="16" t="str">
        <f>IF(U4="",,SUMPRODUCT(('Data Import'!$H$2:$H1003=U$4)*(MOD('Data Import'!$B$2:$B1003,1)&gt;=TIME(13,0,0))*(MOD('Data Import'!$B$2:$B1003,1)&lt;TIME(14,0,0))))</f>
        <v/>
      </c>
    </row>
    <row r="11">
      <c r="A11" s="1"/>
      <c r="B11" s="14" t="s">
        <v>10</v>
      </c>
      <c r="C11" s="15">
        <f>SUMPRODUCT((MOD('Data Import'!$B$2:$B1003,1)&gt;=TIME(14,0,0))*(MOD('Data Import'!$B$2:$B1003,1)&lt;TIME(15,0,0)))</f>
        <v>0</v>
      </c>
      <c r="D11" s="16" t="str">
        <f>IF(D4="",,SUMPRODUCT(('Data Import'!$H$2:HG1003=D$4)*(MOD('Data Import'!$B$2:$B1003,1)&gt;=TIME(14,0,0))*(MOD('Data Import'!$B$2:$B1003,1)&lt;TIME(15,0,0))))</f>
        <v/>
      </c>
      <c r="E11" s="16" t="str">
        <f>IF(E4="",,SUMPRODUCT(('Data Import'!$H$2:HH1003=E$4)*(MOD('Data Import'!$B$2:$B1003,1)&gt;=TIME(14,0,0))*(MOD('Data Import'!$B$2:$B1003,1)&lt;TIME(15,0,0))))</f>
        <v/>
      </c>
      <c r="F11" s="16" t="str">
        <f>IF(F4="",,SUMPRODUCT(('Data Import'!$H$2:HI1003=F$4)*(MOD('Data Import'!$B$2:$B1003,1)&gt;=TIME(14,0,0))*(MOD('Data Import'!$B$2:$B1003,1)&lt;TIME(15,0,0))))</f>
        <v/>
      </c>
      <c r="G11" s="16" t="str">
        <f>IF(G4="",,SUMPRODUCT(('Data Import'!$H$2:HJ1003=G$4)*(MOD('Data Import'!$B$2:$B1003,1)&gt;=TIME(14,0,0))*(MOD('Data Import'!$B$2:$B1003,1)&lt;TIME(15,0,0))))</f>
        <v/>
      </c>
      <c r="H11" s="16" t="str">
        <f>IF(H4="",,SUMPRODUCT(('Data Import'!$H$2:HK1003=H$4)*(MOD('Data Import'!$B$2:$B1003,1)&gt;=TIME(14,0,0))*(MOD('Data Import'!$B$2:$B1003,1)&lt;TIME(15,0,0))))</f>
        <v/>
      </c>
      <c r="I11" s="16" t="str">
        <f>IF(I4="",,SUMPRODUCT(('Data Import'!$H$2:HL1003=I$4)*(MOD('Data Import'!$B$2:$B1003,1)&gt;=TIME(14,0,0))*(MOD('Data Import'!$B$2:$B1003,1)&lt;TIME(15,0,0))))</f>
        <v/>
      </c>
      <c r="J11" s="16" t="str">
        <f>IF(J4="",,SUMPRODUCT(('Data Import'!$H$2:HM1003=J$4)*(MOD('Data Import'!$B$2:$B1003,1)&gt;=TIME(14,0,0))*(MOD('Data Import'!$B$2:$B1003,1)&lt;TIME(15,0,0))))</f>
        <v/>
      </c>
      <c r="K11" s="16" t="str">
        <f>IF(K4="",,SUMPRODUCT(('Data Import'!$H$2:HN1003=K$4)*(MOD('Data Import'!$B$2:$B1003,1)&gt;=TIME(14,0,0))*(MOD('Data Import'!$B$2:$B1003,1)&lt;TIME(15,0,0))))</f>
        <v/>
      </c>
      <c r="L11" s="16" t="str">
        <f>IF(L4="",,SUMPRODUCT(('Data Import'!$H$2:HO1003=L$4)*(MOD('Data Import'!$B$2:$B1003,1)&gt;=TIME(14,0,0))*(MOD('Data Import'!$B$2:$B1003,1)&lt;TIME(15,0,0))))</f>
        <v/>
      </c>
      <c r="M11" s="16" t="str">
        <f>IF(M4="",,SUMPRODUCT(('Data Import'!$H$2:HP1003=M$4)*(MOD('Data Import'!$B$2:$B1003,1)&gt;=TIME(14,0,0))*(MOD('Data Import'!$B$2:$B1003,1)&lt;TIME(15,0,0))))</f>
        <v/>
      </c>
      <c r="N11" s="16" t="str">
        <f>IF(N4="",,SUMPRODUCT(('Data Import'!$H$2:HQ1003=N$4)*(MOD('Data Import'!$B$2:$B1003,1)&gt;=TIME(14,0,0))*(MOD('Data Import'!$B$2:$B1003,1)&lt;TIME(15,0,0))))</f>
        <v/>
      </c>
      <c r="O11" s="16" t="str">
        <f>IF(O4="",,SUMPRODUCT(('Data Import'!$H$2:HR1003=O$4)*(MOD('Data Import'!$B$2:$B1003,1)&gt;=TIME(14,0,0))*(MOD('Data Import'!$B$2:$B1003,1)&lt;TIME(15,0,0))))</f>
        <v/>
      </c>
      <c r="P11" s="16" t="str">
        <f>IF(P4="",,SUMPRODUCT(('Data Import'!$H$2:HS1003=P$4)*(MOD('Data Import'!$B$2:$B1003,1)&gt;=TIME(14,0,0))*(MOD('Data Import'!$B$2:$B1003,1)&lt;TIME(15,0,0))))</f>
        <v/>
      </c>
      <c r="Q11" s="16" t="str">
        <f>IF(Q4="",,SUMPRODUCT(('Data Import'!$H$2:HT1003=Q$4)*(MOD('Data Import'!$B$2:$B1003,1)&gt;=TIME(14,0,0))*(MOD('Data Import'!$B$2:$B1003,1)&lt;TIME(15,0,0))))</f>
        <v/>
      </c>
      <c r="R11" s="16" t="str">
        <f>IF(R4="",,SUMPRODUCT(('Data Import'!$H$2:HU1003=R$4)*(MOD('Data Import'!$B$2:$B1003,1)&gt;=TIME(14,0,0))*(MOD('Data Import'!$B$2:$B1003,1)&lt;TIME(15,0,0))))</f>
        <v/>
      </c>
      <c r="S11" s="16" t="str">
        <f>IF(S4="",,SUMPRODUCT(('Data Import'!$H$2:HV1003=S$4)*(MOD('Data Import'!$B$2:$B1003,1)&gt;=TIME(14,0,0))*(MOD('Data Import'!$B$2:$B1003,1)&lt;TIME(15,0,0))))</f>
        <v/>
      </c>
      <c r="T11" s="16" t="str">
        <f>IF(T4="",,SUMPRODUCT(('Data Import'!$H$2:HW1003=T$4)*(MOD('Data Import'!$B$2:$B1003,1)&gt;=TIME(14,0,0))*(MOD('Data Import'!$B$2:$B1003,1)&lt;TIME(15,0,0))))</f>
        <v/>
      </c>
      <c r="U11" s="16" t="str">
        <f>IF(U4="",,SUMPRODUCT(('Data Import'!$H$2:HX1003=U$4)*(MOD('Data Import'!$B$2:$B1003,1)&gt;=TIME(14,0,0))*(MOD('Data Import'!$B$2:$B1003,1)&lt;TIME(15,0,0))))</f>
        <v/>
      </c>
    </row>
    <row r="12">
      <c r="A12" s="1"/>
      <c r="B12" s="14" t="s">
        <v>11</v>
      </c>
      <c r="C12" s="15">
        <f>SUMPRODUCT((MOD('Data Import'!$B$2:$B1003,1)&gt;=TIME(15,0,0))*(MOD('Data Import'!$B$2:$B1003,1)&lt;TIME(16,0,0)))</f>
        <v>0</v>
      </c>
      <c r="D12" s="16" t="str">
        <f>IF(D4="",,SUMPRODUCT(('Data Import'!$H$2:$H1003=D$4)*(MOD('Data Import'!$B$2:$B1003,1)&gt;=TIME(15,0,0))*(MOD('Data Import'!$B$2:$B1003,1)&lt;TIME(16,0,0))))</f>
        <v/>
      </c>
      <c r="E12" s="16" t="str">
        <f>IF(E4="",,SUMPRODUCT(('Data Import'!$H$2:$H1003=E$4)*(MOD('Data Import'!$B$2:$B1003,1)&gt;=TIME(15,0,0))*(MOD('Data Import'!$B$2:$B1003,1)&lt;TIME(16,0,0))))</f>
        <v/>
      </c>
      <c r="F12" s="16" t="str">
        <f>IF(F4="",,SUMPRODUCT(('Data Import'!$H$2:$H1003=F$4)*(MOD('Data Import'!$B$2:$B1003,1)&gt;=TIME(15,0,0))*(MOD('Data Import'!$B$2:$B1003,1)&lt;TIME(16,0,0))))</f>
        <v/>
      </c>
      <c r="G12" s="16" t="str">
        <f>IF(G4="",,SUMPRODUCT(('Data Import'!$H$2:$H1003=G$4)*(MOD('Data Import'!$B$2:$B1003,1)&gt;=TIME(15,0,0))*(MOD('Data Import'!$B$2:$B1003,1)&lt;TIME(16,0,0))))</f>
        <v/>
      </c>
      <c r="H12" s="16" t="str">
        <f>IF(H4="",,SUMPRODUCT(('Data Import'!$H$2:$H1003=H$4)*(MOD('Data Import'!$B$2:$B1003,1)&gt;=TIME(15,0,0))*(MOD('Data Import'!$B$2:$B1003,1)&lt;TIME(16,0,0))))</f>
        <v/>
      </c>
      <c r="I12" s="16" t="str">
        <f>IF(I4="",,SUMPRODUCT(('Data Import'!$H$2:$H1003=I$4)*(MOD('Data Import'!$B$2:$B1003,1)&gt;=TIME(15,0,0))*(MOD('Data Import'!$B$2:$B1003,1)&lt;TIME(16,0,0))))</f>
        <v/>
      </c>
      <c r="J12" s="16" t="str">
        <f>IF(J4="",,SUMPRODUCT(('Data Import'!$H$2:$H1003=J$4)*(MOD('Data Import'!$B$2:$B1003,1)&gt;=TIME(15,0,0))*(MOD('Data Import'!$B$2:$B1003,1)&lt;TIME(16,0,0))))</f>
        <v/>
      </c>
      <c r="K12" s="16" t="str">
        <f>IF(K4="",,SUMPRODUCT(('Data Import'!$H$2:$H1003=K$4)*(MOD('Data Import'!$B$2:$B1003,1)&gt;=TIME(15,0,0))*(MOD('Data Import'!$B$2:$B1003,1)&lt;TIME(16,0,0))))</f>
        <v/>
      </c>
      <c r="L12" s="16" t="str">
        <f>IF(L4="",,SUMPRODUCT(('Data Import'!$H$2:$H1003=L$4)*(MOD('Data Import'!$B$2:$B1003,1)&gt;=TIME(15,0,0))*(MOD('Data Import'!$B$2:$B1003,1)&lt;TIME(16,0,0))))</f>
        <v/>
      </c>
      <c r="M12" s="16" t="str">
        <f>IF(M4="",,SUMPRODUCT(('Data Import'!$H$2:$H1003=M$4)*(MOD('Data Import'!$B$2:$B1003,1)&gt;=TIME(15,0,0))*(MOD('Data Import'!$B$2:$B1003,1)&lt;TIME(16,0,0))))</f>
        <v/>
      </c>
      <c r="N12" s="16" t="str">
        <f>IF(N4="",,SUMPRODUCT(('Data Import'!$H$2:$H1003=N$4)*(MOD('Data Import'!$B$2:$B1003,1)&gt;=TIME(15,0,0))*(MOD('Data Import'!$B$2:$B1003,1)&lt;TIME(16,0,0))))</f>
        <v/>
      </c>
      <c r="O12" s="16" t="str">
        <f>IF(O4="",,SUMPRODUCT(('Data Import'!$H$2:$H1003=O$4)*(MOD('Data Import'!$B$2:$B1003,1)&gt;=TIME(15,0,0))*(MOD('Data Import'!$B$2:$B1003,1)&lt;TIME(16,0,0))))</f>
        <v/>
      </c>
      <c r="P12" s="16" t="str">
        <f>IF(P4="",,SUMPRODUCT(('Data Import'!$H$2:$H1003=P$4)*(MOD('Data Import'!$B$2:$B1003,1)&gt;=TIME(15,0,0))*(MOD('Data Import'!$B$2:$B1003,1)&lt;TIME(16,0,0))))</f>
        <v/>
      </c>
      <c r="Q12" s="16" t="str">
        <f>IF(Q4="",,SUMPRODUCT(('Data Import'!$H$2:$H1003=Q$4)*(MOD('Data Import'!$B$2:$B1003,1)&gt;=TIME(15,0,0))*(MOD('Data Import'!$B$2:$B1003,1)&lt;TIME(16,0,0))))</f>
        <v/>
      </c>
      <c r="R12" s="16" t="str">
        <f>IF(R4="",,SUMPRODUCT(('Data Import'!$H$2:$H1003=R$4)*(MOD('Data Import'!$B$2:$B1003,1)&gt;=TIME(15,0,0))*(MOD('Data Import'!$B$2:$B1003,1)&lt;TIME(16,0,0))))</f>
        <v/>
      </c>
      <c r="S12" s="16" t="str">
        <f>IF(S4="",,SUMPRODUCT(('Data Import'!$H$2:$H1003=S$4)*(MOD('Data Import'!$B$2:$B1003,1)&gt;=TIME(15,0,0))*(MOD('Data Import'!$B$2:$B1003,1)&lt;TIME(16,0,0))))</f>
        <v/>
      </c>
      <c r="T12" s="16" t="str">
        <f>IF(T4="",,SUMPRODUCT(('Data Import'!$H$2:$H1003=T$4)*(MOD('Data Import'!$B$2:$B1003,1)&gt;=TIME(15,0,0))*(MOD('Data Import'!$B$2:$B1003,1)&lt;TIME(16,0,0))))</f>
        <v/>
      </c>
      <c r="U12" s="16" t="str">
        <f>IF(U4="",,SUMPRODUCT(('Data Import'!$H$2:$H1003=U$4)*(MOD('Data Import'!$B$2:$B1003,1)&gt;=TIME(15,0,0))*(MOD('Data Import'!$B$2:$B1003,1)&lt;TIME(16,0,0))))</f>
        <v/>
      </c>
    </row>
    <row r="13">
      <c r="A13" s="1"/>
      <c r="B13" s="14" t="s">
        <v>12</v>
      </c>
      <c r="C13" s="15">
        <f>SUMPRODUCT((MOD('Data Import'!$B$2:$B1003,1)&gt;=TIME(16,0,0))*(MOD('Data Import'!$B$2:$B1003,1)&lt;TIME(17,0,0)))</f>
        <v>0</v>
      </c>
      <c r="D13" s="16" t="str">
        <f>IF(D4="",,SUMPRODUCT(('Data Import'!$H$2:$H1003=D$4)*(MOD('Data Import'!$B$2:$B1003,1)&gt;=TIME(16,0,0))*(MOD('Data Import'!$B$2:$B1003,1)&lt;TIME(17,0,0))))</f>
        <v/>
      </c>
      <c r="E13" s="16" t="str">
        <f>IF(E4="",,SUMPRODUCT(('Data Import'!$H$2:$H1003=E$4)*(MOD('Data Import'!$B$2:$B1003,1)&gt;=TIME(16,0,0))*(MOD('Data Import'!$B$2:$B1003,1)&lt;TIME(17,0,0))))</f>
        <v/>
      </c>
      <c r="F13" s="16" t="str">
        <f>IF(F4="",,SUMPRODUCT(('Data Import'!$H$2:$H1003=F$4)*(MOD('Data Import'!$B$2:$B1003,1)&gt;=TIME(16,0,0))*(MOD('Data Import'!$B$2:$B1003,1)&lt;TIME(17,0,0))))</f>
        <v/>
      </c>
      <c r="G13" s="16" t="str">
        <f>IF(G4="",,SUMPRODUCT(('Data Import'!$H$2:$H1003=G$4)*(MOD('Data Import'!$B$2:$B1003,1)&gt;=TIME(16,0,0))*(MOD('Data Import'!$B$2:$B1003,1)&lt;TIME(17,0,0))))</f>
        <v/>
      </c>
      <c r="H13" s="16" t="str">
        <f>IF(H4="",,SUMPRODUCT(('Data Import'!$H$2:$H1003=H$4)*(MOD('Data Import'!$B$2:$B1003,1)&gt;=TIME(16,0,0))*(MOD('Data Import'!$B$2:$B1003,1)&lt;TIME(17,0,0))))</f>
        <v/>
      </c>
      <c r="I13" s="16" t="str">
        <f>IF(I4="",,SUMPRODUCT(('Data Import'!$H$2:$H1003=I$4)*(MOD('Data Import'!$B$2:$B1003,1)&gt;=TIME(16,0,0))*(MOD('Data Import'!$B$2:$B1003,1)&lt;TIME(17,0,0))))</f>
        <v/>
      </c>
      <c r="J13" s="16" t="str">
        <f>IF(J4="",,SUMPRODUCT(('Data Import'!$H$2:$H1003=J$4)*(MOD('Data Import'!$B$2:$B1003,1)&gt;=TIME(16,0,0))*(MOD('Data Import'!$B$2:$B1003,1)&lt;TIME(17,0,0))))</f>
        <v/>
      </c>
      <c r="K13" s="16" t="str">
        <f>IF(K4="",,SUMPRODUCT(('Data Import'!$H$2:$H1003=K$4)*(MOD('Data Import'!$B$2:$B1003,1)&gt;=TIME(16,0,0))*(MOD('Data Import'!$B$2:$B1003,1)&lt;TIME(17,0,0))))</f>
        <v/>
      </c>
      <c r="L13" s="16" t="str">
        <f>IF(L4="",,SUMPRODUCT(('Data Import'!$H$2:$H1003=L$4)*(MOD('Data Import'!$B$2:$B1003,1)&gt;=TIME(16,0,0))*(MOD('Data Import'!$B$2:$B1003,1)&lt;TIME(17,0,0))))</f>
        <v/>
      </c>
      <c r="M13" s="16" t="str">
        <f>IF(M4="",,SUMPRODUCT(('Data Import'!$H$2:$H1003=M$4)*(MOD('Data Import'!$B$2:$B1003,1)&gt;=TIME(16,0,0))*(MOD('Data Import'!$B$2:$B1003,1)&lt;TIME(17,0,0))))</f>
        <v/>
      </c>
      <c r="N13" s="16" t="str">
        <f>IF(N4="",,SUMPRODUCT(('Data Import'!$H$2:$H1003=N$4)*(MOD('Data Import'!$B$2:$B1003,1)&gt;=TIME(16,0,0))*(MOD('Data Import'!$B$2:$B1003,1)&lt;TIME(17,0,0))))</f>
        <v/>
      </c>
      <c r="O13" s="16" t="str">
        <f>IF(O4="",,SUMPRODUCT(('Data Import'!$H$2:$H1003=O$4)*(MOD('Data Import'!$B$2:$B1003,1)&gt;=TIME(16,0,0))*(MOD('Data Import'!$B$2:$B1003,1)&lt;TIME(17,0,0))))</f>
        <v/>
      </c>
      <c r="P13" s="16" t="str">
        <f>IF(P4="",,SUMPRODUCT(('Data Import'!$H$2:$H1003=P$4)*(MOD('Data Import'!$B$2:$B1003,1)&gt;=TIME(16,0,0))*(MOD('Data Import'!$B$2:$B1003,1)&lt;TIME(17,0,0))))</f>
        <v/>
      </c>
      <c r="Q13" s="16" t="str">
        <f>IF(Q4="",,SUMPRODUCT(('Data Import'!$H$2:$H1003=Q$4)*(MOD('Data Import'!$B$2:$B1003,1)&gt;=TIME(16,0,0))*(MOD('Data Import'!$B$2:$B1003,1)&lt;TIME(17,0,0))))</f>
        <v/>
      </c>
      <c r="R13" s="16" t="str">
        <f>IF(R4="",,SUMPRODUCT(('Data Import'!$H$2:$H1003=R$4)*(MOD('Data Import'!$B$2:$B1003,1)&gt;=TIME(16,0,0))*(MOD('Data Import'!$B$2:$B1003,1)&lt;TIME(17,0,0))))</f>
        <v/>
      </c>
      <c r="S13" s="16" t="str">
        <f>IF(S4="",,SUMPRODUCT(('Data Import'!$H$2:$H1003=S$4)*(MOD('Data Import'!$B$2:$B1003,1)&gt;=TIME(16,0,0))*(MOD('Data Import'!$B$2:$B1003,1)&lt;TIME(17,0,0))))</f>
        <v/>
      </c>
      <c r="T13" s="16" t="str">
        <f>IF(T4="",,SUMPRODUCT(('Data Import'!$H$2:$H1003=T$4)*(MOD('Data Import'!$B$2:$B1003,1)&gt;=TIME(16,0,0))*(MOD('Data Import'!$B$2:$B1003,1)&lt;TIME(17,0,0))))</f>
        <v/>
      </c>
      <c r="U13" s="16" t="str">
        <f>IF(U4="",,SUMPRODUCT(('Data Import'!$H$2:$H1003=U$4)*(MOD('Data Import'!$B$2:$B1003,1)&gt;=TIME(16,0,0))*(MOD('Data Import'!$B$2:$B1003,1)&lt;TIME(17,0,0))))</f>
        <v/>
      </c>
    </row>
    <row r="14">
      <c r="A14" s="1"/>
      <c r="B14" s="14" t="s">
        <v>13</v>
      </c>
      <c r="C14" s="15">
        <f>SUMPRODUCT((MOD('Data Import'!$B$2:$B1003,1)&gt;=TIME(17,0,0))*(MOD('Data Import'!$B$2:$B1003,1)&lt;TIME(18,0,0)))</f>
        <v>0</v>
      </c>
      <c r="D14" s="16" t="str">
        <f>IF(D4="",,SUMPRODUCT(('Data Import'!$H$2:$H1003=D$4)*(MOD('Data Import'!$B$2:$B1003,1)&gt;=TIME(17,0,0))*(MOD('Data Import'!$B$2:$B1003,1)&lt;TIME(18,0,0))))</f>
        <v/>
      </c>
      <c r="E14" s="16" t="str">
        <f>IF(E4="",,SUMPRODUCT(('Data Import'!$H$2:$H1003=E$4)*(MOD('Data Import'!$B$2:$B1003,1)&gt;=TIME(17,0,0))*(MOD('Data Import'!$B$2:$B1003,1)&lt;TIME(18,0,0))))</f>
        <v/>
      </c>
      <c r="F14" s="16" t="str">
        <f>IF(F4="",,SUMPRODUCT(('Data Import'!$H$2:$H1003=F$4)*(MOD('Data Import'!$B$2:$B1003,1)&gt;=TIME(17,0,0))*(MOD('Data Import'!$B$2:$B1003,1)&lt;TIME(18,0,0))))</f>
        <v/>
      </c>
      <c r="G14" s="16" t="str">
        <f>IF(G4="",,SUMPRODUCT(('Data Import'!$H$2:$H1003=G$4)*(MOD('Data Import'!$B$2:$B1003,1)&gt;=TIME(17,0,0))*(MOD('Data Import'!$B$2:$B1003,1)&lt;TIME(18,0,0))))</f>
        <v/>
      </c>
      <c r="H14" s="16" t="str">
        <f>IF(H4="",,SUMPRODUCT(('Data Import'!$H$2:$H1003=H$4)*(MOD('Data Import'!$B$2:$B1003,1)&gt;=TIME(17,0,0))*(MOD('Data Import'!$B$2:$B1003,1)&lt;TIME(18,0,0))))</f>
        <v/>
      </c>
      <c r="I14" s="16" t="str">
        <f>IF(I4="",,SUMPRODUCT(('Data Import'!$H$2:$H1003=I$4)*(MOD('Data Import'!$B$2:$B1003,1)&gt;=TIME(17,0,0))*(MOD('Data Import'!$B$2:$B1003,1)&lt;TIME(18,0,0))))</f>
        <v/>
      </c>
      <c r="J14" s="16" t="str">
        <f>IF(J4="",,SUMPRODUCT(('Data Import'!$H$2:$H1003=J$4)*(MOD('Data Import'!$B$2:$B1003,1)&gt;=TIME(17,0,0))*(MOD('Data Import'!$B$2:$B1003,1)&lt;TIME(18,0,0))))</f>
        <v/>
      </c>
      <c r="K14" s="16" t="str">
        <f>IF(K4="",,SUMPRODUCT(('Data Import'!$H$2:$H1003=K$4)*(MOD('Data Import'!$B$2:$B1003,1)&gt;=TIME(17,0,0))*(MOD('Data Import'!$B$2:$B1003,1)&lt;TIME(18,0,0))))</f>
        <v/>
      </c>
      <c r="L14" s="16" t="str">
        <f>IF(L4="",,SUMPRODUCT(('Data Import'!$H$2:$H1003=L$4)*(MOD('Data Import'!$B$2:$B1003,1)&gt;=TIME(17,0,0))*(MOD('Data Import'!$B$2:$B1003,1)&lt;TIME(18,0,0))))</f>
        <v/>
      </c>
      <c r="M14" s="16" t="str">
        <f>IF(M4="",,SUMPRODUCT(('Data Import'!$H$2:$H1003=M$4)*(MOD('Data Import'!$B$2:$B1003,1)&gt;=TIME(17,0,0))*(MOD('Data Import'!$B$2:$B1003,1)&lt;TIME(18,0,0))))</f>
        <v/>
      </c>
      <c r="N14" s="16" t="str">
        <f>IF(N4="",,SUMPRODUCT(('Data Import'!$H$2:$H1003=N$4)*(MOD('Data Import'!$B$2:$B1003,1)&gt;=TIME(17,0,0))*(MOD('Data Import'!$B$2:$B1003,1)&lt;TIME(18,0,0))))</f>
        <v/>
      </c>
      <c r="O14" s="16" t="str">
        <f>IF(O4="",,SUMPRODUCT(('Data Import'!$H$2:$H1003=O$4)*(MOD('Data Import'!$B$2:$B1003,1)&gt;=TIME(17,0,0))*(MOD('Data Import'!$B$2:$B1003,1)&lt;TIME(18,0,0))))</f>
        <v/>
      </c>
      <c r="P14" s="16" t="str">
        <f>IF(P4="",,SUMPRODUCT(('Data Import'!$H$2:$H1003=P$4)*(MOD('Data Import'!$B$2:$B1003,1)&gt;=TIME(17,0,0))*(MOD('Data Import'!$B$2:$B1003,1)&lt;TIME(18,0,0))))</f>
        <v/>
      </c>
      <c r="Q14" s="16" t="str">
        <f>IF(Q4="",,SUMPRODUCT(('Data Import'!$H$2:$H1003=Q$4)*(MOD('Data Import'!$B$2:$B1003,1)&gt;=TIME(17,0,0))*(MOD('Data Import'!$B$2:$B1003,1)&lt;TIME(18,0,0))))</f>
        <v/>
      </c>
      <c r="R14" s="16" t="str">
        <f>IF(R4="",,SUMPRODUCT(('Data Import'!$H$2:$H1003=R$4)*(MOD('Data Import'!$B$2:$B1003,1)&gt;=TIME(17,0,0))*(MOD('Data Import'!$B$2:$B1003,1)&lt;TIME(18,0,0))))</f>
        <v/>
      </c>
      <c r="S14" s="16" t="str">
        <f>IF(S4="",,SUMPRODUCT(('Data Import'!$H$2:$H1003=S$4)*(MOD('Data Import'!$B$2:$B1003,1)&gt;=TIME(17,0,0))*(MOD('Data Import'!$B$2:$B1003,1)&lt;TIME(18,0,0))))</f>
        <v/>
      </c>
      <c r="T14" s="16" t="str">
        <f>IF(T4="",,SUMPRODUCT(('Data Import'!$H$2:$H1003=T$4)*(MOD('Data Import'!$B$2:$B1003,1)&gt;=TIME(17,0,0))*(MOD('Data Import'!$B$2:$B1003,1)&lt;TIME(18,0,0))))</f>
        <v/>
      </c>
      <c r="U14" s="16" t="str">
        <f>IF(U4="",,SUMPRODUCT(('Data Import'!$H$2:$H1003=U$4)*(MOD('Data Import'!$B$2:$B1003,1)&gt;=TIME(17,0,0))*(MOD('Data Import'!$B$2:$B1003,1)&lt;TIME(18,0,0))))</f>
        <v/>
      </c>
    </row>
    <row r="15">
      <c r="A15" s="1"/>
      <c r="B15" s="14" t="s">
        <v>14</v>
      </c>
      <c r="C15" s="15">
        <f>SUMPRODUCT((MOD('Data Import'!$B$2:$B1003,1)&gt;=TIME(18,0,0))*(MOD('Data Import'!$B$2:$B1003,1)&lt;TIME(19,0,0)))</f>
        <v>0</v>
      </c>
      <c r="D15" s="16" t="str">
        <f>IF(D4="",,SUMPRODUCT(('Data Import'!$H$2:$H1003=D$4)*(MOD('Data Import'!$B$2:$B1003,1)&gt;=TIME(18,0,0))*(MOD('Data Import'!$B$2:$B1003,1)&lt;TIME(19,0,0))))</f>
        <v/>
      </c>
      <c r="E15" s="16" t="str">
        <f>IF(E4="",,SUMPRODUCT(('Data Import'!$H$2:$H1003=E$4)*(MOD('Data Import'!$B$2:$B1003,1)&gt;=TIME(18,0,0))*(MOD('Data Import'!$B$2:$B1003,1)&lt;TIME(19,0,0))))</f>
        <v/>
      </c>
      <c r="F15" s="16" t="str">
        <f>IF(F4="",,SUMPRODUCT(('Data Import'!$H$2:$H1003=F$4)*(MOD('Data Import'!$B$2:$B1003,1)&gt;=TIME(18,0,0))*(MOD('Data Import'!$B$2:$B1003,1)&lt;TIME(19,0,0))))</f>
        <v/>
      </c>
      <c r="G15" s="16" t="str">
        <f>IF(G4="",,SUMPRODUCT(('Data Import'!$H$2:$H1003=G$4)*(MOD('Data Import'!$B$2:$B1003,1)&gt;=TIME(18,0,0))*(MOD('Data Import'!$B$2:$B1003,1)&lt;TIME(19,0,0))))</f>
        <v/>
      </c>
      <c r="H15" s="16" t="str">
        <f>IF(H4="",,SUMPRODUCT(('Data Import'!$H$2:$H1003=H$4)*(MOD('Data Import'!$B$2:$B1003,1)&gt;=TIME(18,0,0))*(MOD('Data Import'!$B$2:$B1003,1)&lt;TIME(19,0,0))))</f>
        <v/>
      </c>
      <c r="I15" s="16" t="str">
        <f>IF(I4="",,SUMPRODUCT(('Data Import'!$H$2:$H1003=I$4)*(MOD('Data Import'!$B$2:$B1003,1)&gt;=TIME(18,0,0))*(MOD('Data Import'!$B$2:$B1003,1)&lt;TIME(19,0,0))))</f>
        <v/>
      </c>
      <c r="J15" s="16" t="str">
        <f>IF(J4="",,SUMPRODUCT(('Data Import'!$H$2:$H1003=J$4)*(MOD('Data Import'!$B$2:$B1003,1)&gt;=TIME(18,0,0))*(MOD('Data Import'!$B$2:$B1003,1)&lt;TIME(19,0,0))))</f>
        <v/>
      </c>
      <c r="K15" s="16" t="str">
        <f>IF(K4="",,SUMPRODUCT(('Data Import'!$H$2:$H1003=K$4)*(MOD('Data Import'!$B$2:$B1003,1)&gt;=TIME(18,0,0))*(MOD('Data Import'!$B$2:$B1003,1)&lt;TIME(19,0,0))))</f>
        <v/>
      </c>
      <c r="L15" s="16" t="str">
        <f>IF(L4="",,SUMPRODUCT(('Data Import'!$H$2:$H1003=L$4)*(MOD('Data Import'!$B$2:$B1003,1)&gt;=TIME(18,0,0))*(MOD('Data Import'!$B$2:$B1003,1)&lt;TIME(19,0,0))))</f>
        <v/>
      </c>
      <c r="M15" s="16" t="str">
        <f>IF(M4="",,SUMPRODUCT(('Data Import'!$H$2:$H1003=M$4)*(MOD('Data Import'!$B$2:$B1003,1)&gt;=TIME(18,0,0))*(MOD('Data Import'!$B$2:$B1003,1)&lt;TIME(19,0,0))))</f>
        <v/>
      </c>
      <c r="N15" s="16" t="str">
        <f>IF(N4="",,SUMPRODUCT(('Data Import'!$H$2:$H1003=N$4)*(MOD('Data Import'!$B$2:$B1003,1)&gt;=TIME(18,0,0))*(MOD('Data Import'!$B$2:$B1003,1)&lt;TIME(19,0,0))))</f>
        <v/>
      </c>
      <c r="O15" s="16" t="str">
        <f>IF(O4="",,SUMPRODUCT(('Data Import'!$H$2:$H1003=O$4)*(MOD('Data Import'!$B$2:$B1003,1)&gt;=TIME(18,0,0))*(MOD('Data Import'!$B$2:$B1003,1)&lt;TIME(19,0,0))))</f>
        <v/>
      </c>
      <c r="P15" s="16" t="str">
        <f>IF(P4="",,SUMPRODUCT(('Data Import'!$H$2:$H1003=P$4)*(MOD('Data Import'!$B$2:$B1003,1)&gt;=TIME(18,0,0))*(MOD('Data Import'!$B$2:$B1003,1)&lt;TIME(19,0,0))))</f>
        <v/>
      </c>
      <c r="Q15" s="16" t="str">
        <f>IF(Q4="",,SUMPRODUCT(('Data Import'!$H$2:$H1003=Q$4)*(MOD('Data Import'!$B$2:$B1003,1)&gt;=TIME(18,0,0))*(MOD('Data Import'!$B$2:$B1003,1)&lt;TIME(19,0,0))))</f>
        <v/>
      </c>
      <c r="R15" s="16" t="str">
        <f>IF(R4="",,SUMPRODUCT(('Data Import'!$H$2:$H1003=R$4)*(MOD('Data Import'!$B$2:$B1003,1)&gt;=TIME(18,0,0))*(MOD('Data Import'!$B$2:$B1003,1)&lt;TIME(19,0,0))))</f>
        <v/>
      </c>
      <c r="S15" s="16" t="str">
        <f>IF(S4="",,SUMPRODUCT(('Data Import'!$H$2:$H1003=S$4)*(MOD('Data Import'!$B$2:$B1003,1)&gt;=TIME(18,0,0))*(MOD('Data Import'!$B$2:$B1003,1)&lt;TIME(19,0,0))))</f>
        <v/>
      </c>
      <c r="T15" s="16" t="str">
        <f>IF(T4="",,SUMPRODUCT(('Data Import'!$H$2:$H1003=T$4)*(MOD('Data Import'!$B$2:$B1003,1)&gt;=TIME(18,0,0))*(MOD('Data Import'!$B$2:$B1003,1)&lt;TIME(19,0,0))))</f>
        <v/>
      </c>
      <c r="U15" s="16" t="str">
        <f>IF(U4="",,SUMPRODUCT(('Data Import'!$H$2:$H1003=U$4)*(MOD('Data Import'!$B$2:$B1003,1)&gt;=TIME(18,0,0))*(MOD('Data Import'!$B$2:$B1003,1)&lt;TIME(19,0,0))))</f>
        <v/>
      </c>
    </row>
    <row r="16">
      <c r="A16" s="1"/>
      <c r="B16" s="14" t="s">
        <v>15</v>
      </c>
      <c r="C16" s="15">
        <f>SUMPRODUCT((MOD('Data Import'!$B$2:$B1003,1)&gt;=TIME(19,0,0))*(MOD('Data Import'!$B$2:$B1003,1)&lt;TIME(20,0,0)))</f>
        <v>0</v>
      </c>
      <c r="D16" s="16" t="str">
        <f>IF(D4="",,SUMPRODUCT(('Data Import'!$H$2:$H1003=D$4)*(MOD('Data Import'!$B$2:$B1003,1)&gt;=TIME(19,0,0))*(MOD('Data Import'!$B$2:$B1003,1)&lt;TIME(20,0,0))))</f>
        <v/>
      </c>
      <c r="E16" s="16" t="str">
        <f>IF(E4="",,SUMPRODUCT(('Data Import'!$H$2:$H1003=E$4)*(MOD('Data Import'!$B$2:$B1003,1)&gt;=TIME(19,0,0))*(MOD('Data Import'!$B$2:$B1003,1)&lt;TIME(20,0,0))))</f>
        <v/>
      </c>
      <c r="F16" s="16" t="str">
        <f>IF(F4="",,SUMPRODUCT(('Data Import'!$H$2:$H1003=F$4)*(MOD('Data Import'!$B$2:$B1003,1)&gt;=TIME(19,0,0))*(MOD('Data Import'!$B$2:$B1003,1)&lt;TIME(20,0,0))))</f>
        <v/>
      </c>
      <c r="G16" s="16" t="str">
        <f>IF(G4="",,SUMPRODUCT(('Data Import'!$H$2:$H1003=G$4)*(MOD('Data Import'!$B$2:$B1003,1)&gt;=TIME(19,0,0))*(MOD('Data Import'!$B$2:$B1003,1)&lt;TIME(20,0,0))))</f>
        <v/>
      </c>
      <c r="H16" s="16" t="str">
        <f>IF(H4="",,SUMPRODUCT(('Data Import'!$H$2:$H1003=H$4)*(MOD('Data Import'!$B$2:$B1003,1)&gt;=TIME(19,0,0))*(MOD('Data Import'!$B$2:$B1003,1)&lt;TIME(20,0,0))))</f>
        <v/>
      </c>
      <c r="I16" s="16" t="str">
        <f>IF(I4="",,SUMPRODUCT(('Data Import'!$H$2:$H1003=I$4)*(MOD('Data Import'!$B$2:$B1003,1)&gt;=TIME(19,0,0))*(MOD('Data Import'!$B$2:$B1003,1)&lt;TIME(20,0,0))))</f>
        <v/>
      </c>
      <c r="J16" s="16" t="str">
        <f>IF(J4="",,SUMPRODUCT(('Data Import'!$H$2:$H1003=J$4)*(MOD('Data Import'!$B$2:$B1003,1)&gt;=TIME(19,0,0))*(MOD('Data Import'!$B$2:$B1003,1)&lt;TIME(20,0,0))))</f>
        <v/>
      </c>
      <c r="K16" s="16" t="str">
        <f>IF(K4="",,SUMPRODUCT(('Data Import'!$H$2:$H1003=K$4)*(MOD('Data Import'!$B$2:$B1003,1)&gt;=TIME(19,0,0))*(MOD('Data Import'!$B$2:$B1003,1)&lt;TIME(20,0,0))))</f>
        <v/>
      </c>
      <c r="L16" s="16" t="str">
        <f>IF(L4="",,SUMPRODUCT(('Data Import'!$H$2:$H1003=L$4)*(MOD('Data Import'!$B$2:$B1003,1)&gt;=TIME(19,0,0))*(MOD('Data Import'!$B$2:$B1003,1)&lt;TIME(20,0,0))))</f>
        <v/>
      </c>
      <c r="M16" s="16" t="str">
        <f>IF(M4="",,SUMPRODUCT(('Data Import'!$H$2:$H1003=M$4)*(MOD('Data Import'!$B$2:$B1003,1)&gt;=TIME(19,0,0))*(MOD('Data Import'!$B$2:$B1003,1)&lt;TIME(20,0,0))))</f>
        <v/>
      </c>
      <c r="N16" s="16" t="str">
        <f>IF(N4="",,SUMPRODUCT(('Data Import'!$H$2:$H1003=N$4)*(MOD('Data Import'!$B$2:$B1003,1)&gt;=TIME(19,0,0))*(MOD('Data Import'!$B$2:$B1003,1)&lt;TIME(20,0,0))))</f>
        <v/>
      </c>
      <c r="O16" s="16" t="str">
        <f>IF(O4="",,SUMPRODUCT(('Data Import'!$H$2:$H1003=O$4)*(MOD('Data Import'!$B$2:$B1003,1)&gt;=TIME(19,0,0))*(MOD('Data Import'!$B$2:$B1003,1)&lt;TIME(20,0,0))))</f>
        <v/>
      </c>
      <c r="P16" s="16" t="str">
        <f>IF(P4="",,SUMPRODUCT(('Data Import'!$H$2:$H1003=P$4)*(MOD('Data Import'!$B$2:$B1003,1)&gt;=TIME(19,0,0))*(MOD('Data Import'!$B$2:$B1003,1)&lt;TIME(20,0,0))))</f>
        <v/>
      </c>
      <c r="Q16" s="16" t="str">
        <f>IF(Q4="",,SUMPRODUCT(('Data Import'!$H$2:$H1003=Q$4)*(MOD('Data Import'!$B$2:$B1003,1)&gt;=TIME(19,0,0))*(MOD('Data Import'!$B$2:$B1003,1)&lt;TIME(20,0,0))))</f>
        <v/>
      </c>
      <c r="R16" s="16" t="str">
        <f>IF(R4="",,SUMPRODUCT(('Data Import'!$H$2:$H1003=R$4)*(MOD('Data Import'!$B$2:$B1003,1)&gt;=TIME(19,0,0))*(MOD('Data Import'!$B$2:$B1003,1)&lt;TIME(20,0,0))))</f>
        <v/>
      </c>
      <c r="S16" s="16" t="str">
        <f>IF(S4="",,SUMPRODUCT(('Data Import'!$H$2:$H1003=S$4)*(MOD('Data Import'!$B$2:$B1003,1)&gt;=TIME(19,0,0))*(MOD('Data Import'!$B$2:$B1003,1)&lt;TIME(20,0,0))))</f>
        <v/>
      </c>
      <c r="T16" s="16" t="str">
        <f>IF(T4="",,SUMPRODUCT(('Data Import'!$H$2:$H1003=T$4)*(MOD('Data Import'!$B$2:$B1003,1)&gt;=TIME(19,0,0))*(MOD('Data Import'!$B$2:$B1003,1)&lt;TIME(20,0,0))))</f>
        <v/>
      </c>
      <c r="U16" s="16" t="str">
        <f>IF(U4="",,SUMPRODUCT(('Data Import'!$H$2:$H1003=U$4)*(MOD('Data Import'!$B$2:$B1003,1)&gt;=TIME(19,0,0))*(MOD('Data Import'!$B$2:$B1003,1)&lt;TIME(20,0,0))))</f>
        <v/>
      </c>
    </row>
    <row r="17">
      <c r="A17" s="1"/>
      <c r="B17" s="14" t="s">
        <v>16</v>
      </c>
      <c r="C17" s="15">
        <f>SUMPRODUCT((MOD('Data Import'!$B$2:$B1003,1)&gt;=TIME(20,0,0))*(MOD('Data Import'!$B$2:$B1003,1)&lt;TIME(21,0,0)))</f>
        <v>0</v>
      </c>
      <c r="D17" s="16" t="str">
        <f>IF(D4="",,SUMPRODUCT(('Data Import'!$H$2:$H1003=D$4)*(MOD('Data Import'!$B$2:$B1003,1)&gt;=TIME(20,0,0))*(MOD('Data Import'!$B$2:$B1003,1)&lt;TIME(21,0,0))))</f>
        <v/>
      </c>
      <c r="E17" s="16" t="str">
        <f>IF(E4="",,SUMPRODUCT(('Data Import'!$H$2:$H1003=E$4)*(MOD('Data Import'!$B$2:$B1003,1)&gt;=TIME(20,0,0))*(MOD('Data Import'!$B$2:$B1003,1)&lt;TIME(21,0,0))))</f>
        <v/>
      </c>
      <c r="F17" s="16" t="str">
        <f>IF(F4="",,SUMPRODUCT(('Data Import'!$H$2:$H1003=F$4)*(MOD('Data Import'!$B$2:$B1003,1)&gt;=TIME(20,0,0))*(MOD('Data Import'!$B$2:$B1003,1)&lt;TIME(21,0,0))))</f>
        <v/>
      </c>
      <c r="G17" s="16" t="str">
        <f>IF(G4="",,SUMPRODUCT(('Data Import'!$H$2:$H1003=G$4)*(MOD('Data Import'!$B$2:$B1003,1)&gt;=TIME(20,0,0))*(MOD('Data Import'!$B$2:$B1003,1)&lt;TIME(21,0,0))))</f>
        <v/>
      </c>
      <c r="H17" s="16" t="str">
        <f>IF(H4="",,SUMPRODUCT(('Data Import'!$H$2:$H1003=H$4)*(MOD('Data Import'!$B$2:$B1003,1)&gt;=TIME(20,0,0))*(MOD('Data Import'!$B$2:$B1003,1)&lt;TIME(21,0,0))))</f>
        <v/>
      </c>
      <c r="I17" s="16" t="str">
        <f>IF(I4="",,SUMPRODUCT(('Data Import'!$H$2:$H1003=I$4)*(MOD('Data Import'!$B$2:$B1003,1)&gt;=TIME(20,0,0))*(MOD('Data Import'!$B$2:$B1003,1)&lt;TIME(21,0,0))))</f>
        <v/>
      </c>
      <c r="J17" s="16" t="str">
        <f>IF(J4="",,SUMPRODUCT(('Data Import'!$H$2:$H1003=J$4)*(MOD('Data Import'!$B$2:$B1003,1)&gt;=TIME(20,0,0))*(MOD('Data Import'!$B$2:$B1003,1)&lt;TIME(21,0,0))))</f>
        <v/>
      </c>
      <c r="K17" s="16" t="str">
        <f>IF(K4="",,SUMPRODUCT(('Data Import'!$H$2:$H1003=K$4)*(MOD('Data Import'!$B$2:$B1003,1)&gt;=TIME(20,0,0))*(MOD('Data Import'!$B$2:$B1003,1)&lt;TIME(21,0,0))))</f>
        <v/>
      </c>
      <c r="L17" s="16" t="str">
        <f>IF(L4="",,SUMPRODUCT(('Data Import'!$H$2:$H1003=L$4)*(MOD('Data Import'!$B$2:$B1003,1)&gt;=TIME(20,0,0))*(MOD('Data Import'!$B$2:$B1003,1)&lt;TIME(21,0,0))))</f>
        <v/>
      </c>
      <c r="M17" s="16" t="str">
        <f>IF(M4="",,SUMPRODUCT(('Data Import'!$H$2:$H1003=M$4)*(MOD('Data Import'!$B$2:$B1003,1)&gt;=TIME(20,0,0))*(MOD('Data Import'!$B$2:$B1003,1)&lt;TIME(21,0,0))))</f>
        <v/>
      </c>
      <c r="N17" s="16" t="str">
        <f>IF(N4="",,SUMPRODUCT(('Data Import'!$H$2:$H1003=N$4)*(MOD('Data Import'!$B$2:$B1003,1)&gt;=TIME(20,0,0))*(MOD('Data Import'!$B$2:$B1003,1)&lt;TIME(21,0,0))))</f>
        <v/>
      </c>
      <c r="O17" s="16" t="str">
        <f>IF(O4="",,SUMPRODUCT(('Data Import'!$H$2:$H1003=O$4)*(MOD('Data Import'!$B$2:$B1003,1)&gt;=TIME(20,0,0))*(MOD('Data Import'!$B$2:$B1003,1)&lt;TIME(21,0,0))))</f>
        <v/>
      </c>
      <c r="P17" s="16" t="str">
        <f>IF(P4="",,SUMPRODUCT(('Data Import'!$H$2:$H1003=P$4)*(MOD('Data Import'!$B$2:$B1003,1)&gt;=TIME(20,0,0))*(MOD('Data Import'!$B$2:$B1003,1)&lt;TIME(21,0,0))))</f>
        <v/>
      </c>
      <c r="Q17" s="16" t="str">
        <f>IF(Q4="",,SUMPRODUCT(('Data Import'!$H$2:$H1003=Q$4)*(MOD('Data Import'!$B$2:$B1003,1)&gt;=TIME(20,0,0))*(MOD('Data Import'!$B$2:$B1003,1)&lt;TIME(21,0,0))))</f>
        <v/>
      </c>
      <c r="R17" s="16" t="str">
        <f>IF(R4="",,SUMPRODUCT(('Data Import'!$H$2:$H1003=R$4)*(MOD('Data Import'!$B$2:$B1003,1)&gt;=TIME(20,0,0))*(MOD('Data Import'!$B$2:$B1003,1)&lt;TIME(21,0,0))))</f>
        <v/>
      </c>
      <c r="S17" s="16" t="str">
        <f>IF(S4="",,SUMPRODUCT(('Data Import'!$H$2:$H1003=S$4)*(MOD('Data Import'!$B$2:$B1003,1)&gt;=TIME(20,0,0))*(MOD('Data Import'!$B$2:$B1003,1)&lt;TIME(21,0,0))))</f>
        <v/>
      </c>
      <c r="T17" s="16" t="str">
        <f>IF(T4="",,SUMPRODUCT(('Data Import'!$H$2:$H1003=T$4)*(MOD('Data Import'!$B$2:$B1003,1)&gt;=TIME(20,0,0))*(MOD('Data Import'!$B$2:$B1003,1)&lt;TIME(21,0,0))))</f>
        <v/>
      </c>
      <c r="U17" s="16" t="str">
        <f>IF(U4="",,SUMPRODUCT(('Data Import'!$H$2:$H1003=U$4)*(MOD('Data Import'!$B$2:$B1003,1)&gt;=TIME(20,0,0))*(MOD('Data Import'!$B$2:$B1003,1)&lt;TIME(21,0,0))))</f>
        <v/>
      </c>
    </row>
    <row r="18">
      <c r="A18" s="1"/>
      <c r="B18" s="14" t="s">
        <v>17</v>
      </c>
      <c r="C18" s="15">
        <f>SUMPRODUCT((MOD('Data Import'!$B$2:$B1003,1)&gt;=TIME(21,0,0))*(MOD('Data Import'!$B$2:$B1003,1)&lt;TIME(22,0,0)))</f>
        <v>0</v>
      </c>
      <c r="D18" s="16" t="str">
        <f>IF(D4="",,SUMPRODUCT(('Data Import'!$H$2:$H1003=D$4)*(MOD('Data Import'!$B$2:$B1003,1)&gt;=TIME(21,0,0))*(MOD('Data Import'!$B$2:$B1003,1)&lt;TIME(22,0,0))))</f>
        <v/>
      </c>
      <c r="E18" s="16" t="str">
        <f>IF(E4="",,SUMPRODUCT(('Data Import'!$H$2:$H1003=E$4)*(MOD('Data Import'!$B$2:$B1003,1)&gt;=TIME(21,0,0))*(MOD('Data Import'!$B$2:$B1003,1)&lt;TIME(22,0,0))))</f>
        <v/>
      </c>
      <c r="F18" s="16" t="str">
        <f>IF(F4="",,SUMPRODUCT(('Data Import'!$H$2:$H1003=F$4)*(MOD('Data Import'!$B$2:$B1003,1)&gt;=TIME(21,0,0))*(MOD('Data Import'!$B$2:$B1003,1)&lt;TIME(22,0,0))))</f>
        <v/>
      </c>
      <c r="G18" s="16" t="str">
        <f>IF(G4="",,SUMPRODUCT(('Data Import'!$H$2:$H1003=G$4)*(MOD('Data Import'!$B$2:$B1003,1)&gt;=TIME(21,0,0))*(MOD('Data Import'!$B$2:$B1003,1)&lt;TIME(22,0,0))))</f>
        <v/>
      </c>
      <c r="H18" s="16" t="str">
        <f>IF(H4="",,SUMPRODUCT(('Data Import'!$H$2:$H1003=H$4)*(MOD('Data Import'!$B$2:$B1003,1)&gt;=TIME(21,0,0))*(MOD('Data Import'!$B$2:$B1003,1)&lt;TIME(22,0,0))))</f>
        <v/>
      </c>
      <c r="I18" s="16" t="str">
        <f>IF(I4="",,SUMPRODUCT(('Data Import'!$H$2:$H1003=I$4)*(MOD('Data Import'!$B$2:$B1003,1)&gt;=TIME(21,0,0))*(MOD('Data Import'!$B$2:$B1003,1)&lt;TIME(22,0,0))))</f>
        <v/>
      </c>
      <c r="J18" s="16" t="str">
        <f>IF(J4="",,SUMPRODUCT(('Data Import'!$H$2:$H1003=J$4)*(MOD('Data Import'!$B$2:$B1003,1)&gt;=TIME(21,0,0))*(MOD('Data Import'!$B$2:$B1003,1)&lt;TIME(22,0,0))))</f>
        <v/>
      </c>
      <c r="K18" s="16" t="str">
        <f>IF(K4="",,SUMPRODUCT(('Data Import'!$H$2:$H1003=K$4)*(MOD('Data Import'!$B$2:$B1003,1)&gt;=TIME(21,0,0))*(MOD('Data Import'!$B$2:$B1003,1)&lt;TIME(22,0,0))))</f>
        <v/>
      </c>
      <c r="L18" s="16" t="str">
        <f>IF(L4="",,SUMPRODUCT(('Data Import'!$H$2:$H1003=L$4)*(MOD('Data Import'!$B$2:$B1003,1)&gt;=TIME(21,0,0))*(MOD('Data Import'!$B$2:$B1003,1)&lt;TIME(22,0,0))))</f>
        <v/>
      </c>
      <c r="M18" s="16" t="str">
        <f>IF(M4="",,SUMPRODUCT(('Data Import'!$H$2:$H1003=M$4)*(MOD('Data Import'!$B$2:$B1003,1)&gt;=TIME(21,0,0))*(MOD('Data Import'!$B$2:$B1003,1)&lt;TIME(22,0,0))))</f>
        <v/>
      </c>
      <c r="N18" s="16" t="str">
        <f>IF(N4="",,SUMPRODUCT(('Data Import'!$H$2:$H1003=N$4)*(MOD('Data Import'!$B$2:$B1003,1)&gt;=TIME(21,0,0))*(MOD('Data Import'!$B$2:$B1003,1)&lt;TIME(22,0,0))))</f>
        <v/>
      </c>
      <c r="O18" s="16" t="str">
        <f>IF(O4="",,SUMPRODUCT(('Data Import'!$H$2:$H1003=O$4)*(MOD('Data Import'!$B$2:$B1003,1)&gt;=TIME(21,0,0))*(MOD('Data Import'!$B$2:$B1003,1)&lt;TIME(22,0,0))))</f>
        <v/>
      </c>
      <c r="P18" s="16" t="str">
        <f>IF(P4="",,SUMPRODUCT(('Data Import'!$H$2:$H1003=P$4)*(MOD('Data Import'!$B$2:$B1003,1)&gt;=TIME(21,0,0))*(MOD('Data Import'!$B$2:$B1003,1)&lt;TIME(22,0,0))))</f>
        <v/>
      </c>
      <c r="Q18" s="16" t="str">
        <f>IF(Q4="",,SUMPRODUCT(('Data Import'!$H$2:$H1003=Q$4)*(MOD('Data Import'!$B$2:$B1003,1)&gt;=TIME(21,0,0))*(MOD('Data Import'!$B$2:$B1003,1)&lt;TIME(22,0,0))))</f>
        <v/>
      </c>
      <c r="R18" s="16" t="str">
        <f>IF(R4="",,SUMPRODUCT(('Data Import'!$H$2:$H1003=R$4)*(MOD('Data Import'!$B$2:$B1003,1)&gt;=TIME(21,0,0))*(MOD('Data Import'!$B$2:$B1003,1)&lt;TIME(22,0,0))))</f>
        <v/>
      </c>
      <c r="S18" s="16" t="str">
        <f>IF(S4="",,SUMPRODUCT(('Data Import'!$H$2:$H1003=S$4)*(MOD('Data Import'!$B$2:$B1003,1)&gt;=TIME(21,0,0))*(MOD('Data Import'!$B$2:$B1003,1)&lt;TIME(22,0,0))))</f>
        <v/>
      </c>
      <c r="T18" s="16" t="str">
        <f>IF(T4="",,SUMPRODUCT(('Data Import'!$H$2:$H1003=T$4)*(MOD('Data Import'!$B$2:$B1003,1)&gt;=TIME(21,0,0))*(MOD('Data Import'!$B$2:$B1003,1)&lt;TIME(22,0,0))))</f>
        <v/>
      </c>
      <c r="U18" s="16" t="str">
        <f>IF(U4="",,SUMPRODUCT(('Data Import'!$H$2:$H1003=U$4)*(MOD('Data Import'!$B$2:$B1003,1)&gt;=TIME(21,0,0))*(MOD('Data Import'!$B$2:$B1003,1)&lt;TIME(22,0,0))))</f>
        <v/>
      </c>
    </row>
    <row r="19">
      <c r="A19" s="1"/>
      <c r="B19" s="14" t="s">
        <v>18</v>
      </c>
      <c r="C19" s="15">
        <f>SUMPRODUCT((MOD('Data Import'!$B$2:$B1003,1)&gt;=TIME(22,0,0))*(MOD('Data Import'!$B$2:$B1003,1)&lt;TIME(23,0,0)))</f>
        <v>0</v>
      </c>
      <c r="D19" s="16" t="str">
        <f>IF(D4="",,SUMPRODUCT(('Data Import'!$H$2:$H1003=D$4)*(MOD('Data Import'!$B$2:$B1003,1)&gt;=TIME(22,0,0))*(MOD('Data Import'!$B$2:$B1003,1)&lt;TIME(23,0,0))))</f>
        <v/>
      </c>
      <c r="E19" s="16" t="str">
        <f>IF(E4="",,SUMPRODUCT(('Data Import'!$H$2:$H1003=E$4)*(MOD('Data Import'!$B$2:$B1003,1)&gt;=TIME(22,0,0))*(MOD('Data Import'!$B$2:$B1003,1)&lt;TIME(23,0,0))))</f>
        <v/>
      </c>
      <c r="F19" s="16" t="str">
        <f>IF(F4="",,SUMPRODUCT(('Data Import'!$H$2:$H1003=F$4)*(MOD('Data Import'!$B$2:$B1003,1)&gt;=TIME(22,0,0))*(MOD('Data Import'!$B$2:$B1003,1)&lt;TIME(23,0,0))))</f>
        <v/>
      </c>
      <c r="G19" s="16" t="str">
        <f>IF(G4="",,SUMPRODUCT(('Data Import'!$H$2:$H1003=G$4)*(MOD('Data Import'!$B$2:$B1003,1)&gt;=TIME(22,0,0))*(MOD('Data Import'!$B$2:$B1003,1)&lt;TIME(23,0,0))))</f>
        <v/>
      </c>
      <c r="H19" s="16" t="str">
        <f>IF(H4="",,SUMPRODUCT(('Data Import'!$H$2:$H1003=H$4)*(MOD('Data Import'!$B$2:$B1003,1)&gt;=TIME(22,0,0))*(MOD('Data Import'!$B$2:$B1003,1)&lt;TIME(23,0,0))))</f>
        <v/>
      </c>
      <c r="I19" s="16" t="str">
        <f>IF(I4="",,SUMPRODUCT(('Data Import'!$H$2:$H1003=I$4)*(MOD('Data Import'!$B$2:$B1003,1)&gt;=TIME(22,0,0))*(MOD('Data Import'!$B$2:$B1003,1)&lt;TIME(23,0,0))))</f>
        <v/>
      </c>
      <c r="J19" s="16" t="str">
        <f>IF(J4="",,SUMPRODUCT(('Data Import'!$H$2:$H1003=J$4)*(MOD('Data Import'!$B$2:$B1003,1)&gt;=TIME(22,0,0))*(MOD('Data Import'!$B$2:$B1003,1)&lt;TIME(23,0,0))))</f>
        <v/>
      </c>
      <c r="K19" s="16" t="str">
        <f>IF(K4="",,SUMPRODUCT(('Data Import'!$H$2:$H1003=K$4)*(MOD('Data Import'!$B$2:$B1003,1)&gt;=TIME(22,0,0))*(MOD('Data Import'!$B$2:$B1003,1)&lt;TIME(23,0,0))))</f>
        <v/>
      </c>
      <c r="L19" s="16" t="str">
        <f>IF(L4="",,SUMPRODUCT(('Data Import'!$H$2:$H1003=L$4)*(MOD('Data Import'!$B$2:$B1003,1)&gt;=TIME(22,0,0))*(MOD('Data Import'!$B$2:$B1003,1)&lt;TIME(23,0,0))))</f>
        <v/>
      </c>
      <c r="M19" s="16" t="str">
        <f>IF(M4="",,SUMPRODUCT(('Data Import'!$H$2:$H1003=M$4)*(MOD('Data Import'!$B$2:$B1003,1)&gt;=TIME(22,0,0))*(MOD('Data Import'!$B$2:$B1003,1)&lt;TIME(23,0,0))))</f>
        <v/>
      </c>
      <c r="N19" s="16" t="str">
        <f>IF(N4="",,SUMPRODUCT(('Data Import'!$H$2:$H1003=N$4)*(MOD('Data Import'!$B$2:$B1003,1)&gt;=TIME(22,0,0))*(MOD('Data Import'!$B$2:$B1003,1)&lt;TIME(23,0,0))))</f>
        <v/>
      </c>
      <c r="O19" s="16" t="str">
        <f>IF(O4="",,SUMPRODUCT(('Data Import'!$H$2:$H1003=O$4)*(MOD('Data Import'!$B$2:$B1003,1)&gt;=TIME(22,0,0))*(MOD('Data Import'!$B$2:$B1003,1)&lt;TIME(23,0,0))))</f>
        <v/>
      </c>
      <c r="P19" s="16" t="str">
        <f>IF(P4="",,SUMPRODUCT(('Data Import'!$H$2:$H1003=P$4)*(MOD('Data Import'!$B$2:$B1003,1)&gt;=TIME(22,0,0))*(MOD('Data Import'!$B$2:$B1003,1)&lt;TIME(23,0,0))))</f>
        <v/>
      </c>
      <c r="Q19" s="16" t="str">
        <f>IF(Q4="",,SUMPRODUCT(('Data Import'!$H$2:$H1003=Q$4)*(MOD('Data Import'!$B$2:$B1003,1)&gt;=TIME(22,0,0))*(MOD('Data Import'!$B$2:$B1003,1)&lt;TIME(23,0,0))))</f>
        <v/>
      </c>
      <c r="R19" s="16" t="str">
        <f>IF(R4="",,SUMPRODUCT(('Data Import'!$H$2:$H1003=R$4)*(MOD('Data Import'!$B$2:$B1003,1)&gt;=TIME(22,0,0))*(MOD('Data Import'!$B$2:$B1003,1)&lt;TIME(23,0,0))))</f>
        <v/>
      </c>
      <c r="S19" s="16" t="str">
        <f>IF(S4="",,SUMPRODUCT(('Data Import'!$H$2:$H1003=S$4)*(MOD('Data Import'!$B$2:$B1003,1)&gt;=TIME(22,0,0))*(MOD('Data Import'!$B$2:$B1003,1)&lt;TIME(23,0,0))))</f>
        <v/>
      </c>
      <c r="T19" s="16" t="str">
        <f>IF(T4="",,SUMPRODUCT(('Data Import'!$H$2:$H1003=T$4)*(MOD('Data Import'!$B$2:$B1003,1)&gt;=TIME(22,0,0))*(MOD('Data Import'!$B$2:$B1003,1)&lt;TIME(23,0,0))))</f>
        <v/>
      </c>
      <c r="U19" s="16" t="str">
        <f>IF(U4="",,SUMPRODUCT(('Data Import'!$H$2:$H1003=U$4)*(MOD('Data Import'!$B$2:$B1003,1)&gt;=TIME(22,0,0))*(MOD('Data Import'!$B$2:$B1003,1)&lt;TIME(23,0,0))))</f>
        <v/>
      </c>
    </row>
    <row r="20">
      <c r="A20" s="1"/>
      <c r="B20" s="14" t="s">
        <v>19</v>
      </c>
      <c r="C20" s="15">
        <f>SUMPRODUCT((MOD('Data Import'!$B$2:$B1003,1)&gt;=TIME(23,0,0))*(MOD('Data Import'!$B$2:$B1003,1)&lt;TIME(0,0,0)))</f>
        <v>0</v>
      </c>
      <c r="D20" s="16" t="str">
        <f>IF(D4="",,SUMPRODUCT(('Data Import'!$H$2:$H1003=D$4)*(MOD('Data Import'!$B$2:$B1003,1)&gt;=TIME(23,0,0))*(MOD('Data Import'!$B$2:$B1003,1)&lt;TIME(0,0,0))))</f>
        <v/>
      </c>
      <c r="E20" s="16" t="str">
        <f>IF(E4="",,SUMPRODUCT(('Data Import'!$H$2:$H1003=E$4)*(MOD('Data Import'!$B$2:$B1003,1)&gt;=TIME(23,0,0))*(MOD('Data Import'!$B$2:$B1003,1)&lt;TIME(0,0,0))))</f>
        <v/>
      </c>
      <c r="F20" s="16" t="str">
        <f>IF(F4="",,SUMPRODUCT(('Data Import'!$H$2:$H1003=F$4)*(MOD('Data Import'!$B$2:$B1003,1)&gt;=TIME(23,0,0))*(MOD('Data Import'!$B$2:$B1003,1)&lt;TIME(0,0,0))))</f>
        <v/>
      </c>
      <c r="G20" s="16" t="str">
        <f>IF(G4="",,SUMPRODUCT(('Data Import'!$H$2:$H1003=G$4)*(MOD('Data Import'!$B$2:$B1003,1)&gt;=TIME(23,0,0))*(MOD('Data Import'!$B$2:$B1003,1)&lt;TIME(0,0,0))))</f>
        <v/>
      </c>
      <c r="H20" s="16" t="str">
        <f>IF(H4="",,SUMPRODUCT(('Data Import'!$H$2:$H1003=H$4)*(MOD('Data Import'!$B$2:$B1003,1)&gt;=TIME(23,0,0))*(MOD('Data Import'!$B$2:$B1003,1)&lt;TIME(0,0,0))))</f>
        <v/>
      </c>
      <c r="I20" s="16" t="str">
        <f>IF(I4="",,SUMPRODUCT(('Data Import'!$H$2:$H1003=I$4)*(MOD('Data Import'!$B$2:$B1003,1)&gt;=TIME(23,0,0))*(MOD('Data Import'!$B$2:$B1003,1)&lt;TIME(0,0,0))))</f>
        <v/>
      </c>
      <c r="J20" s="16" t="str">
        <f>IF(J4="",,SUMPRODUCT(('Data Import'!$H$2:$H1003=J$4)*(MOD('Data Import'!$B$2:$B1003,1)&gt;=TIME(23,0,0))*(MOD('Data Import'!$B$2:$B1003,1)&lt;TIME(0,0,0))))</f>
        <v/>
      </c>
      <c r="K20" s="16" t="str">
        <f>IF(K4="",,SUMPRODUCT(('Data Import'!$H$2:$H1003=K$4)*(MOD('Data Import'!$B$2:$B1003,1)&gt;=TIME(23,0,0))*(MOD('Data Import'!$B$2:$B1003,1)&lt;TIME(0,0,0))))</f>
        <v/>
      </c>
      <c r="L20" s="16" t="str">
        <f>IF(L4="",,SUMPRODUCT(('Data Import'!$H$2:$H1003=L$4)*(MOD('Data Import'!$B$2:$B1003,1)&gt;=TIME(23,0,0))*(MOD('Data Import'!$B$2:$B1003,1)&lt;TIME(0,0,0))))</f>
        <v/>
      </c>
      <c r="M20" s="16" t="str">
        <f>IF(M4="",,SUMPRODUCT(('Data Import'!$H$2:$H1003=M$4)*(MOD('Data Import'!$B$2:$B1003,1)&gt;=TIME(23,0,0))*(MOD('Data Import'!$B$2:$B1003,1)&lt;TIME(0,0,0))))</f>
        <v/>
      </c>
      <c r="N20" s="16" t="str">
        <f>IF(N4="",,SUMPRODUCT(('Data Import'!$H$2:$H1003=N$4)*(MOD('Data Import'!$B$2:$B1003,1)&gt;=TIME(23,0,0))*(MOD('Data Import'!$B$2:$B1003,1)&lt;TIME(0,0,0))))</f>
        <v/>
      </c>
      <c r="O20" s="16" t="str">
        <f>IF(O4="",,SUMPRODUCT(('Data Import'!$H$2:$H1003=O$4)*(MOD('Data Import'!$B$2:$B1003,1)&gt;=TIME(23,0,0))*(MOD('Data Import'!$B$2:$B1003,1)&lt;TIME(0,0,0))))</f>
        <v/>
      </c>
      <c r="P20" s="16" t="str">
        <f>IF(P4="",,SUMPRODUCT(('Data Import'!$H$2:$H1003=P$4)*(MOD('Data Import'!$B$2:$B1003,1)&gt;=TIME(23,0,0))*(MOD('Data Import'!$B$2:$B1003,1)&lt;TIME(0,0,0))))</f>
        <v/>
      </c>
      <c r="Q20" s="16" t="str">
        <f>IF(Q4="",,SUMPRODUCT(('Data Import'!$H$2:$H1003=Q$4)*(MOD('Data Import'!$B$2:$B1003,1)&gt;=TIME(23,0,0))*(MOD('Data Import'!$B$2:$B1003,1)&lt;TIME(0,0,0))))</f>
        <v/>
      </c>
      <c r="R20" s="16" t="str">
        <f>IF(R4="",,SUMPRODUCT(('Data Import'!$H$2:$H1003=R$4)*(MOD('Data Import'!$B$2:$B1003,1)&gt;=TIME(23,0,0))*(MOD('Data Import'!$B$2:$B1003,1)&lt;TIME(0,0,0))))</f>
        <v/>
      </c>
      <c r="S20" s="16" t="str">
        <f>IF(S4="",,SUMPRODUCT(('Data Import'!$H$2:$H1003=S$4)*(MOD('Data Import'!$B$2:$B1003,1)&gt;=TIME(23,0,0))*(MOD('Data Import'!$B$2:$B1003,1)&lt;TIME(0,0,0))))</f>
        <v/>
      </c>
      <c r="T20" s="16" t="str">
        <f>IF(T4="",,SUMPRODUCT(('Data Import'!$H$2:$H1003=T$4)*(MOD('Data Import'!$B$2:$B1003,1)&gt;=TIME(23,0,0))*(MOD('Data Import'!$B$2:$B1003,1)&lt;TIME(0,0,0))))</f>
        <v/>
      </c>
      <c r="U20" s="16" t="str">
        <f>IF(U4="",,SUMPRODUCT(('Data Import'!$H$2:$H1003=U$4)*(MOD('Data Import'!$B$2:$B1003,1)&gt;=TIME(23,0,0))*(MOD('Data Import'!$B$2:$B1003,1)&lt;TIME(0,0,0))))</f>
        <v/>
      </c>
    </row>
    <row r="21">
      <c r="A21" s="17" t="s">
        <v>20</v>
      </c>
      <c r="B21" s="18"/>
      <c r="C21" s="19">
        <f>SUM(C5:C20)</f>
        <v>0</v>
      </c>
      <c r="D21" s="20">
        <f t="shared" ref="D21:U21" si="1">SUM(D$5:D$20)</f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 t="shared" si="1"/>
        <v>0</v>
      </c>
      <c r="O21" s="20">
        <f t="shared" si="1"/>
        <v>0</v>
      </c>
      <c r="P21" s="20">
        <f t="shared" si="1"/>
        <v>0</v>
      </c>
      <c r="Q21" s="20">
        <f t="shared" si="1"/>
        <v>0</v>
      </c>
      <c r="R21" s="20">
        <f t="shared" si="1"/>
        <v>0</v>
      </c>
      <c r="S21" s="20">
        <f t="shared" si="1"/>
        <v>0</v>
      </c>
      <c r="T21" s="20">
        <f t="shared" si="1"/>
        <v>0</v>
      </c>
      <c r="U21" s="20">
        <f t="shared" si="1"/>
        <v>0</v>
      </c>
    </row>
  </sheetData>
  <mergeCells count="3">
    <mergeCell ref="A2:U2"/>
    <mergeCell ref="D3:U3"/>
    <mergeCell ref="A21:B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88"/>
  </cols>
  <sheetData>
    <row r="1"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/>
      <c r="S1" s="1"/>
    </row>
    <row r="2">
      <c r="B2" s="21"/>
      <c r="I2" s="22"/>
      <c r="M2" s="22"/>
      <c r="N2" s="22"/>
      <c r="Q2" s="22"/>
    </row>
    <row r="3">
      <c r="B3" s="21"/>
      <c r="I3" s="22"/>
      <c r="M3" s="22"/>
      <c r="N3" s="22"/>
      <c r="Q3" s="22"/>
    </row>
    <row r="4">
      <c r="B4" s="21"/>
      <c r="I4" s="22"/>
      <c r="M4" s="22"/>
      <c r="N4" s="22"/>
      <c r="Q4" s="22"/>
    </row>
    <row r="5">
      <c r="B5" s="21"/>
      <c r="I5" s="22"/>
      <c r="M5" s="22"/>
      <c r="N5" s="22"/>
      <c r="Q5" s="22"/>
    </row>
    <row r="6">
      <c r="B6" s="21"/>
      <c r="I6" s="22"/>
      <c r="M6" s="22"/>
      <c r="N6" s="22"/>
      <c r="Q6" s="22"/>
    </row>
    <row r="7">
      <c r="B7" s="21"/>
      <c r="I7" s="22"/>
      <c r="M7" s="22"/>
      <c r="N7" s="22"/>
      <c r="Q7" s="22"/>
    </row>
    <row r="8">
      <c r="B8" s="21"/>
      <c r="I8" s="22"/>
      <c r="M8" s="22"/>
      <c r="N8" s="22"/>
      <c r="Q8" s="22"/>
    </row>
    <row r="9">
      <c r="B9" s="21"/>
      <c r="I9" s="22"/>
      <c r="M9" s="22"/>
      <c r="N9" s="22"/>
      <c r="Q9" s="22"/>
    </row>
    <row r="10">
      <c r="B10" s="21"/>
      <c r="I10" s="22"/>
      <c r="M10" s="22"/>
      <c r="N10" s="22"/>
      <c r="Q10" s="22"/>
    </row>
    <row r="11">
      <c r="B11" s="21"/>
      <c r="I11" s="22"/>
      <c r="M11" s="22"/>
      <c r="N11" s="22"/>
      <c r="Q11" s="22"/>
    </row>
    <row r="12">
      <c r="B12" s="21"/>
      <c r="I12" s="22"/>
      <c r="M12" s="22"/>
      <c r="N12" s="22"/>
      <c r="Q12" s="22"/>
    </row>
    <row r="13">
      <c r="B13" s="21"/>
      <c r="I13" s="22"/>
      <c r="M13" s="22"/>
      <c r="N13" s="22"/>
      <c r="Q13" s="22"/>
    </row>
    <row r="14">
      <c r="B14" s="21"/>
      <c r="I14" s="22"/>
      <c r="M14" s="22"/>
      <c r="N14" s="22"/>
      <c r="Q14" s="22"/>
    </row>
    <row r="15">
      <c r="B15" s="21"/>
      <c r="I15" s="22"/>
      <c r="M15" s="22"/>
      <c r="N15" s="22"/>
      <c r="Q15" s="22"/>
    </row>
    <row r="16">
      <c r="B16" s="21"/>
      <c r="I16" s="22"/>
      <c r="M16" s="22"/>
      <c r="N16" s="22"/>
      <c r="Q16" s="22"/>
    </row>
    <row r="17">
      <c r="B17" s="21"/>
      <c r="I17" s="22"/>
      <c r="M17" s="22"/>
      <c r="N17" s="22"/>
      <c r="Q17" s="22"/>
    </row>
    <row r="18">
      <c r="B18" s="21"/>
      <c r="I18" s="22"/>
      <c r="M18" s="22"/>
      <c r="N18" s="22"/>
      <c r="Q18" s="22"/>
    </row>
    <row r="19">
      <c r="B19" s="21"/>
      <c r="I19" s="22"/>
      <c r="M19" s="22"/>
      <c r="N19" s="22"/>
      <c r="Q19" s="22"/>
    </row>
    <row r="20">
      <c r="B20" s="21"/>
      <c r="I20" s="22"/>
      <c r="M20" s="22"/>
      <c r="N20" s="22"/>
      <c r="Q20" s="22"/>
    </row>
    <row r="21">
      <c r="B21" s="21"/>
      <c r="I21" s="22"/>
      <c r="M21" s="22"/>
      <c r="N21" s="22"/>
      <c r="Q21" s="22"/>
    </row>
    <row r="22">
      <c r="B22" s="21"/>
      <c r="I22" s="22"/>
      <c r="M22" s="22"/>
      <c r="N22" s="22"/>
      <c r="Q22" s="22"/>
    </row>
    <row r="23">
      <c r="B23" s="21"/>
      <c r="I23" s="22"/>
      <c r="M23" s="22"/>
      <c r="N23" s="22"/>
      <c r="Q23" s="22"/>
    </row>
    <row r="24">
      <c r="B24" s="21"/>
      <c r="I24" s="22"/>
      <c r="M24" s="22"/>
      <c r="N24" s="22"/>
      <c r="Q24" s="22"/>
    </row>
    <row r="25">
      <c r="B25" s="21"/>
      <c r="I25" s="22"/>
      <c r="M25" s="22"/>
      <c r="N25" s="22"/>
      <c r="Q25" s="22"/>
    </row>
    <row r="26">
      <c r="B26" s="21"/>
      <c r="I26" s="22"/>
      <c r="M26" s="22"/>
      <c r="N26" s="22"/>
      <c r="Q26" s="22"/>
    </row>
    <row r="27">
      <c r="B27" s="21"/>
      <c r="I27" s="22"/>
      <c r="M27" s="22"/>
      <c r="N27" s="22"/>
      <c r="Q27" s="22"/>
    </row>
    <row r="28">
      <c r="B28" s="21"/>
      <c r="I28" s="22"/>
      <c r="M28" s="22"/>
      <c r="N28" s="22"/>
      <c r="Q28" s="22"/>
    </row>
    <row r="29">
      <c r="B29" s="21"/>
      <c r="I29" s="22"/>
      <c r="M29" s="22"/>
      <c r="N29" s="22"/>
      <c r="Q29" s="22"/>
    </row>
    <row r="30">
      <c r="B30" s="21"/>
      <c r="I30" s="22"/>
      <c r="M30" s="22"/>
      <c r="N30" s="22"/>
      <c r="Q30" s="22"/>
    </row>
    <row r="31">
      <c r="B31" s="21"/>
      <c r="I31" s="22"/>
      <c r="M31" s="22"/>
      <c r="N31" s="22"/>
      <c r="Q31" s="22"/>
    </row>
    <row r="32">
      <c r="B32" s="21"/>
      <c r="I32" s="22"/>
      <c r="M32" s="22"/>
      <c r="N32" s="22"/>
      <c r="Q32" s="22"/>
    </row>
    <row r="33">
      <c r="B33" s="21"/>
      <c r="I33" s="22"/>
      <c r="M33" s="22"/>
      <c r="N33" s="22"/>
      <c r="Q33" s="22"/>
    </row>
    <row r="34">
      <c r="B34" s="21"/>
      <c r="I34" s="22"/>
      <c r="M34" s="22"/>
      <c r="N34" s="22"/>
      <c r="Q34" s="22"/>
    </row>
    <row r="35">
      <c r="B35" s="21"/>
      <c r="I35" s="22"/>
      <c r="M35" s="22"/>
      <c r="N35" s="22"/>
      <c r="Q35" s="22"/>
    </row>
    <row r="36">
      <c r="B36" s="21"/>
      <c r="I36" s="22"/>
      <c r="M36" s="22"/>
      <c r="N36" s="22"/>
      <c r="Q36" s="22"/>
    </row>
    <row r="37">
      <c r="B37" s="21"/>
      <c r="I37" s="22"/>
      <c r="M37" s="22"/>
      <c r="N37" s="22"/>
      <c r="Q37" s="22"/>
    </row>
    <row r="38">
      <c r="B38" s="21"/>
      <c r="I38" s="22"/>
      <c r="M38" s="22"/>
      <c r="N38" s="22"/>
      <c r="Q38" s="22"/>
    </row>
    <row r="39">
      <c r="B39" s="21"/>
      <c r="I39" s="22"/>
      <c r="M39" s="22"/>
      <c r="N39" s="22"/>
      <c r="Q39" s="22"/>
    </row>
    <row r="40">
      <c r="B40" s="21"/>
      <c r="I40" s="22"/>
      <c r="M40" s="22"/>
      <c r="N40" s="22"/>
      <c r="Q40" s="22"/>
    </row>
    <row r="41">
      <c r="B41" s="21"/>
      <c r="I41" s="22"/>
      <c r="M41" s="22"/>
      <c r="N41" s="22"/>
      <c r="Q41" s="22"/>
    </row>
    <row r="42">
      <c r="B42" s="21"/>
      <c r="I42" s="22"/>
      <c r="M42" s="22"/>
      <c r="N42" s="22"/>
      <c r="Q42" s="22"/>
    </row>
    <row r="43">
      <c r="B43" s="21"/>
      <c r="I43" s="22"/>
      <c r="M43" s="22"/>
      <c r="N43" s="22"/>
      <c r="Q43" s="22"/>
    </row>
    <row r="44">
      <c r="B44" s="21"/>
      <c r="I44" s="22"/>
      <c r="M44" s="22"/>
      <c r="N44" s="22"/>
      <c r="Q44" s="22"/>
    </row>
    <row r="45">
      <c r="B45" s="21"/>
      <c r="I45" s="22"/>
      <c r="M45" s="22"/>
      <c r="N45" s="22"/>
      <c r="Q45" s="22"/>
    </row>
    <row r="46">
      <c r="B46" s="21"/>
      <c r="I46" s="22"/>
      <c r="M46" s="22"/>
      <c r="N46" s="22"/>
      <c r="Q46" s="22"/>
    </row>
    <row r="47">
      <c r="B47" s="21"/>
      <c r="I47" s="22"/>
      <c r="M47" s="22"/>
      <c r="N47" s="22"/>
      <c r="Q47" s="22"/>
    </row>
    <row r="48">
      <c r="B48" s="21"/>
      <c r="I48" s="22"/>
      <c r="M48" s="22"/>
      <c r="N48" s="22"/>
      <c r="Q48" s="22"/>
    </row>
    <row r="49">
      <c r="B49" s="21"/>
      <c r="I49" s="22"/>
      <c r="M49" s="22"/>
      <c r="N49" s="22"/>
      <c r="Q49" s="22"/>
    </row>
    <row r="50">
      <c r="B50" s="21"/>
      <c r="I50" s="22"/>
      <c r="M50" s="22"/>
      <c r="N50" s="22"/>
      <c r="Q50" s="22"/>
    </row>
    <row r="51">
      <c r="B51" s="21"/>
      <c r="I51" s="22"/>
      <c r="M51" s="22"/>
      <c r="N51" s="22"/>
      <c r="Q51" s="22"/>
    </row>
    <row r="52">
      <c r="B52" s="21"/>
      <c r="I52" s="22"/>
      <c r="M52" s="22"/>
      <c r="N52" s="22"/>
      <c r="Q52" s="22"/>
    </row>
    <row r="53">
      <c r="B53" s="21"/>
      <c r="I53" s="22"/>
      <c r="M53" s="22"/>
      <c r="N53" s="22"/>
      <c r="Q53" s="22"/>
    </row>
    <row r="54">
      <c r="B54" s="21"/>
      <c r="I54" s="22"/>
      <c r="M54" s="22"/>
      <c r="N54" s="22"/>
      <c r="Q54" s="22"/>
    </row>
    <row r="55">
      <c r="B55" s="21"/>
      <c r="I55" s="22"/>
      <c r="M55" s="22"/>
      <c r="N55" s="22"/>
      <c r="Q55" s="22"/>
    </row>
    <row r="56">
      <c r="B56" s="21"/>
      <c r="I56" s="22"/>
      <c r="M56" s="22"/>
      <c r="N56" s="22"/>
      <c r="Q56" s="22"/>
    </row>
    <row r="57">
      <c r="B57" s="21"/>
      <c r="I57" s="22"/>
      <c r="M57" s="22"/>
      <c r="N57" s="22"/>
      <c r="Q57" s="22"/>
    </row>
    <row r="58">
      <c r="B58" s="21"/>
      <c r="I58" s="22"/>
      <c r="M58" s="22"/>
      <c r="N58" s="22"/>
      <c r="Q58" s="22"/>
    </row>
    <row r="59">
      <c r="B59" s="21"/>
      <c r="I59" s="22"/>
      <c r="M59" s="22"/>
      <c r="N59" s="22"/>
      <c r="Q59" s="22"/>
    </row>
    <row r="60">
      <c r="B60" s="21"/>
      <c r="I60" s="22"/>
      <c r="M60" s="22"/>
      <c r="N60" s="22"/>
      <c r="Q60" s="22"/>
    </row>
    <row r="61">
      <c r="B61" s="21"/>
      <c r="I61" s="22"/>
      <c r="M61" s="22"/>
      <c r="N61" s="22"/>
      <c r="Q61" s="22"/>
    </row>
    <row r="62">
      <c r="B62" s="21"/>
      <c r="I62" s="22"/>
      <c r="M62" s="22"/>
      <c r="N62" s="22"/>
      <c r="Q62" s="22"/>
    </row>
    <row r="63">
      <c r="B63" s="21"/>
      <c r="I63" s="22"/>
      <c r="M63" s="22"/>
      <c r="N63" s="22"/>
      <c r="Q63" s="22"/>
    </row>
    <row r="64">
      <c r="B64" s="21"/>
      <c r="I64" s="22"/>
      <c r="M64" s="22"/>
      <c r="N64" s="22"/>
      <c r="Q64" s="22"/>
    </row>
    <row r="65">
      <c r="B65" s="21"/>
      <c r="I65" s="22"/>
      <c r="M65" s="22"/>
      <c r="N65" s="22"/>
      <c r="Q65" s="22"/>
    </row>
    <row r="66">
      <c r="B66" s="21"/>
      <c r="I66" s="22"/>
      <c r="M66" s="22"/>
      <c r="N66" s="22"/>
      <c r="Q66" s="22"/>
    </row>
    <row r="67">
      <c r="B67" s="21"/>
      <c r="I67" s="22"/>
      <c r="M67" s="22"/>
      <c r="N67" s="22"/>
      <c r="Q67" s="22"/>
    </row>
    <row r="68">
      <c r="B68" s="21"/>
      <c r="I68" s="22"/>
      <c r="M68" s="22"/>
      <c r="N68" s="22"/>
      <c r="Q68" s="22"/>
    </row>
    <row r="69">
      <c r="B69" s="21"/>
      <c r="I69" s="22"/>
      <c r="M69" s="22"/>
      <c r="N69" s="22"/>
      <c r="Q69" s="22"/>
    </row>
    <row r="70">
      <c r="B70" s="21"/>
      <c r="I70" s="22"/>
      <c r="M70" s="22"/>
      <c r="N70" s="22"/>
      <c r="Q70" s="22"/>
    </row>
    <row r="71">
      <c r="B71" s="21"/>
      <c r="I71" s="22"/>
      <c r="M71" s="22"/>
      <c r="N71" s="22"/>
      <c r="Q71" s="22"/>
    </row>
    <row r="72">
      <c r="B72" s="21"/>
      <c r="I72" s="22"/>
      <c r="M72" s="22"/>
      <c r="N72" s="22"/>
      <c r="Q72" s="22"/>
    </row>
    <row r="73">
      <c r="B73" s="21"/>
      <c r="I73" s="22"/>
      <c r="M73" s="22"/>
      <c r="N73" s="22"/>
      <c r="Q73" s="22"/>
    </row>
    <row r="74">
      <c r="B74" s="21"/>
      <c r="I74" s="22"/>
      <c r="M74" s="22"/>
      <c r="N74" s="22"/>
      <c r="Q74" s="22"/>
    </row>
    <row r="75">
      <c r="B75" s="21"/>
      <c r="I75" s="22"/>
      <c r="M75" s="22"/>
      <c r="N75" s="22"/>
      <c r="Q75" s="22"/>
    </row>
    <row r="76">
      <c r="B76" s="21"/>
      <c r="I76" s="22"/>
      <c r="M76" s="22"/>
      <c r="N76" s="22"/>
      <c r="Q76" s="22"/>
    </row>
    <row r="77">
      <c r="B77" s="21"/>
      <c r="I77" s="22"/>
      <c r="M77" s="23"/>
      <c r="N77" s="22"/>
      <c r="Q77" s="22"/>
    </row>
    <row r="78">
      <c r="B78" s="21"/>
      <c r="I78" s="22"/>
      <c r="M78" s="22"/>
      <c r="N78" s="22"/>
      <c r="Q78" s="22"/>
    </row>
    <row r="79">
      <c r="B79" s="21"/>
      <c r="I79" s="22"/>
      <c r="M79" s="22"/>
      <c r="N79" s="22"/>
      <c r="Q79" s="22"/>
    </row>
    <row r="80">
      <c r="B80" s="21"/>
      <c r="I80" s="22"/>
      <c r="M80" s="22"/>
      <c r="N80" s="22"/>
      <c r="Q80" s="22"/>
    </row>
    <row r="81">
      <c r="B81" s="21"/>
      <c r="I81" s="22"/>
      <c r="M81" s="22"/>
      <c r="N81" s="22"/>
      <c r="Q81" s="22"/>
    </row>
    <row r="82">
      <c r="B82" s="21"/>
      <c r="I82" s="22"/>
      <c r="M82" s="22"/>
      <c r="N82" s="22"/>
      <c r="Q82" s="22"/>
    </row>
    <row r="83">
      <c r="B83" s="21"/>
      <c r="I83" s="22"/>
      <c r="M83" s="22"/>
      <c r="N83" s="22"/>
      <c r="Q83" s="22"/>
    </row>
    <row r="84">
      <c r="B84" s="21"/>
      <c r="I84" s="22"/>
      <c r="M84" s="22"/>
      <c r="N84" s="22"/>
      <c r="Q84" s="22"/>
    </row>
    <row r="85">
      <c r="B85" s="21"/>
      <c r="I85" s="22"/>
      <c r="M85" s="22"/>
      <c r="N85" s="22"/>
      <c r="Q85" s="22"/>
    </row>
    <row r="86">
      <c r="B86" s="21"/>
      <c r="I86" s="22"/>
      <c r="M86" s="22"/>
      <c r="N86" s="22"/>
      <c r="Q86" s="22"/>
    </row>
    <row r="87">
      <c r="B87" s="21"/>
      <c r="I87" s="22"/>
      <c r="M87" s="22"/>
      <c r="N87" s="22"/>
      <c r="Q87" s="22"/>
    </row>
    <row r="88">
      <c r="B88" s="21"/>
      <c r="I88" s="22"/>
      <c r="M88" s="22"/>
      <c r="N88" s="22"/>
      <c r="Q88" s="22"/>
    </row>
    <row r="89">
      <c r="B89" s="21"/>
      <c r="I89" s="22"/>
      <c r="M89" s="22"/>
      <c r="N89" s="22"/>
      <c r="Q89" s="22"/>
    </row>
    <row r="90">
      <c r="B90" s="21"/>
      <c r="I90" s="22"/>
      <c r="M90" s="22"/>
      <c r="N90" s="22"/>
      <c r="Q90" s="22"/>
    </row>
    <row r="91">
      <c r="B91" s="21"/>
      <c r="I91" s="22"/>
      <c r="M91" s="22"/>
      <c r="N91" s="22"/>
      <c r="Q91" s="22"/>
    </row>
    <row r="92">
      <c r="B92" s="21"/>
      <c r="I92" s="22"/>
      <c r="M92" s="22"/>
      <c r="N92" s="22"/>
      <c r="Q92" s="22"/>
    </row>
    <row r="93">
      <c r="B93" s="21"/>
      <c r="I93" s="22"/>
      <c r="M93" s="22"/>
      <c r="N93" s="22"/>
      <c r="Q93" s="22"/>
    </row>
    <row r="94">
      <c r="B94" s="21"/>
      <c r="I94" s="22"/>
      <c r="M94" s="22"/>
      <c r="N94" s="22"/>
      <c r="Q94" s="22"/>
    </row>
    <row r="95">
      <c r="B95" s="21"/>
      <c r="I95" s="22"/>
      <c r="M95" s="22"/>
      <c r="N95" s="22"/>
      <c r="Q95" s="22"/>
    </row>
    <row r="96">
      <c r="B96" s="21"/>
      <c r="I96" s="22"/>
      <c r="M96" s="22"/>
      <c r="N96" s="22"/>
      <c r="Q96" s="22"/>
    </row>
    <row r="97">
      <c r="B97" s="21"/>
      <c r="I97" s="22"/>
      <c r="M97" s="22"/>
      <c r="N97" s="22"/>
      <c r="Q97" s="22"/>
    </row>
    <row r="98">
      <c r="B98" s="21"/>
      <c r="I98" s="22"/>
      <c r="M98" s="22"/>
      <c r="N98" s="22"/>
      <c r="Q98" s="22"/>
    </row>
    <row r="99">
      <c r="B99" s="21"/>
      <c r="I99" s="22"/>
      <c r="M99" s="22"/>
      <c r="N99" s="22"/>
      <c r="Q99" s="22"/>
    </row>
    <row r="100">
      <c r="B100" s="21"/>
      <c r="I100" s="22"/>
      <c r="M100" s="22"/>
      <c r="N100" s="22"/>
      <c r="Q100" s="22"/>
    </row>
    <row r="101">
      <c r="B101" s="21"/>
      <c r="I101" s="22"/>
      <c r="M101" s="22"/>
      <c r="N101" s="22"/>
      <c r="Q101" s="22"/>
    </row>
    <row r="102">
      <c r="B102" s="21"/>
      <c r="I102" s="22"/>
      <c r="M102" s="22"/>
      <c r="N102" s="22"/>
      <c r="Q102" s="22"/>
    </row>
    <row r="103">
      <c r="B103" s="21"/>
      <c r="I103" s="22"/>
      <c r="M103" s="22"/>
      <c r="N103" s="22"/>
      <c r="Q103" s="22"/>
    </row>
    <row r="104">
      <c r="B104" s="21"/>
      <c r="I104" s="22"/>
      <c r="M104" s="22"/>
      <c r="N104" s="22"/>
      <c r="Q104" s="22"/>
    </row>
    <row r="105">
      <c r="B105" s="21"/>
      <c r="I105" s="22"/>
      <c r="M105" s="22"/>
      <c r="N105" s="22"/>
      <c r="Q105" s="22"/>
    </row>
    <row r="106">
      <c r="B106" s="21"/>
      <c r="I106" s="22"/>
      <c r="M106" s="22"/>
      <c r="N106" s="22"/>
      <c r="Q106" s="22"/>
    </row>
    <row r="107">
      <c r="B107" s="21"/>
      <c r="I107" s="22"/>
      <c r="M107" s="22"/>
      <c r="N107" s="22"/>
      <c r="Q107" s="22"/>
    </row>
    <row r="108">
      <c r="B108" s="21"/>
      <c r="I108" s="22"/>
      <c r="M108" s="22"/>
      <c r="N108" s="22"/>
      <c r="Q108" s="22"/>
    </row>
    <row r="109">
      <c r="B109" s="21"/>
      <c r="I109" s="22"/>
      <c r="M109" s="22"/>
      <c r="N109" s="22"/>
      <c r="Q109" s="22"/>
    </row>
    <row r="110">
      <c r="B110" s="21"/>
      <c r="I110" s="22"/>
      <c r="M110" s="22"/>
      <c r="N110" s="22"/>
      <c r="Q110" s="22"/>
    </row>
    <row r="111">
      <c r="B111" s="21"/>
      <c r="I111" s="22"/>
      <c r="M111" s="22"/>
      <c r="N111" s="22"/>
      <c r="Q111" s="22"/>
    </row>
    <row r="112">
      <c r="B112" s="21"/>
      <c r="I112" s="22"/>
      <c r="M112" s="22"/>
      <c r="N112" s="22"/>
      <c r="Q112" s="22"/>
    </row>
    <row r="113">
      <c r="B113" s="21"/>
      <c r="I113" s="22"/>
      <c r="M113" s="22"/>
      <c r="N113" s="22"/>
      <c r="Q113" s="22"/>
    </row>
    <row r="114">
      <c r="B114" s="21"/>
      <c r="I114" s="22"/>
      <c r="M114" s="22"/>
      <c r="N114" s="22"/>
      <c r="Q114" s="22"/>
    </row>
    <row r="115">
      <c r="B115" s="21"/>
      <c r="I115" s="22"/>
      <c r="M115" s="22"/>
      <c r="N115" s="22"/>
      <c r="Q115" s="22"/>
    </row>
    <row r="116">
      <c r="B116" s="21"/>
      <c r="I116" s="22"/>
      <c r="M116" s="22"/>
      <c r="N116" s="22"/>
      <c r="Q116" s="22"/>
    </row>
    <row r="117">
      <c r="B117" s="21"/>
      <c r="I117" s="22"/>
      <c r="M117" s="22"/>
      <c r="N117" s="22"/>
      <c r="Q117" s="22"/>
    </row>
    <row r="118">
      <c r="B118" s="21"/>
      <c r="I118" s="22"/>
      <c r="M118" s="22"/>
      <c r="N118" s="22"/>
      <c r="Q118" s="22"/>
    </row>
    <row r="119">
      <c r="B119" s="21"/>
      <c r="I119" s="22"/>
      <c r="M119" s="22"/>
      <c r="N119" s="22"/>
      <c r="Q119" s="22"/>
    </row>
    <row r="120">
      <c r="B120" s="21"/>
      <c r="I120" s="22"/>
      <c r="M120" s="22"/>
      <c r="N120" s="22"/>
      <c r="Q120" s="22"/>
    </row>
    <row r="121">
      <c r="B121" s="21"/>
      <c r="I121" s="22"/>
      <c r="M121" s="22"/>
      <c r="N121" s="22"/>
      <c r="Q121" s="22"/>
    </row>
    <row r="122">
      <c r="B122" s="21"/>
      <c r="I122" s="22"/>
      <c r="M122" s="22"/>
      <c r="N122" s="22"/>
      <c r="Q122" s="22"/>
    </row>
    <row r="123">
      <c r="B123" s="21"/>
      <c r="I123" s="22"/>
      <c r="M123" s="22"/>
      <c r="N123" s="22"/>
      <c r="Q123" s="22"/>
    </row>
    <row r="124">
      <c r="B124" s="21"/>
      <c r="I124" s="22"/>
      <c r="M124" s="22"/>
      <c r="N124" s="22"/>
      <c r="Q124" s="22"/>
    </row>
    <row r="125">
      <c r="B125" s="21"/>
      <c r="I125" s="22"/>
      <c r="M125" s="22"/>
      <c r="N125" s="22"/>
      <c r="Q125" s="22"/>
    </row>
    <row r="126">
      <c r="B126" s="21"/>
      <c r="I126" s="22"/>
      <c r="M126" s="22"/>
      <c r="N126" s="22"/>
      <c r="Q126" s="22"/>
    </row>
    <row r="127">
      <c r="B127" s="21"/>
      <c r="I127" s="22"/>
      <c r="M127" s="22"/>
      <c r="N127" s="22"/>
      <c r="Q127" s="22"/>
    </row>
    <row r="128">
      <c r="B128" s="21"/>
      <c r="I128" s="22"/>
      <c r="M128" s="22"/>
      <c r="N128" s="22"/>
      <c r="Q128" s="22"/>
    </row>
    <row r="129">
      <c r="B129" s="21"/>
      <c r="I129" s="22"/>
      <c r="M129" s="22"/>
      <c r="N129" s="22"/>
      <c r="Q129" s="22"/>
    </row>
    <row r="130">
      <c r="B130" s="21"/>
      <c r="I130" s="22"/>
      <c r="M130" s="22"/>
      <c r="N130" s="22"/>
      <c r="Q130" s="22"/>
    </row>
    <row r="131">
      <c r="B131" s="21"/>
      <c r="I131" s="22"/>
      <c r="M131" s="22"/>
      <c r="N131" s="22"/>
      <c r="Q131" s="22"/>
    </row>
    <row r="132">
      <c r="B132" s="21"/>
      <c r="I132" s="22"/>
      <c r="M132" s="22"/>
      <c r="N132" s="22"/>
      <c r="Q132" s="22"/>
    </row>
    <row r="133">
      <c r="B133" s="21"/>
      <c r="I133" s="22"/>
      <c r="M133" s="22"/>
      <c r="N133" s="22"/>
      <c r="Q133" s="22"/>
    </row>
    <row r="134">
      <c r="B134" s="21"/>
      <c r="I134" s="22"/>
      <c r="M134" s="22"/>
      <c r="N134" s="22"/>
      <c r="Q134" s="22"/>
    </row>
    <row r="135">
      <c r="B135" s="21"/>
      <c r="I135" s="22"/>
      <c r="M135" s="22"/>
      <c r="N135" s="22"/>
      <c r="Q135" s="22"/>
    </row>
    <row r="136">
      <c r="B136" s="21"/>
      <c r="I136" s="22"/>
      <c r="M136" s="22"/>
      <c r="N136" s="22"/>
      <c r="Q136" s="22"/>
    </row>
    <row r="137">
      <c r="B137" s="21"/>
      <c r="I137" s="22"/>
      <c r="M137" s="22"/>
      <c r="N137" s="22"/>
      <c r="Q137" s="22"/>
    </row>
    <row r="138">
      <c r="B138" s="21"/>
      <c r="I138" s="22"/>
      <c r="M138" s="22"/>
      <c r="N138" s="22"/>
      <c r="Q138" s="22"/>
    </row>
    <row r="139">
      <c r="B139" s="21"/>
      <c r="I139" s="22"/>
      <c r="M139" s="22"/>
      <c r="N139" s="22"/>
      <c r="Q139" s="22"/>
    </row>
    <row r="140">
      <c r="B140" s="21"/>
      <c r="I140" s="22"/>
      <c r="M140" s="22"/>
      <c r="N140" s="22"/>
      <c r="Q140" s="22"/>
    </row>
    <row r="141">
      <c r="B141" s="21"/>
      <c r="I141" s="22"/>
      <c r="M141" s="22"/>
      <c r="N141" s="22"/>
      <c r="Q141" s="22"/>
    </row>
    <row r="142">
      <c r="B142" s="21"/>
      <c r="I142" s="22"/>
      <c r="M142" s="22"/>
      <c r="N142" s="22"/>
      <c r="Q142" s="22"/>
    </row>
    <row r="143">
      <c r="B143" s="21"/>
      <c r="I143" s="22"/>
      <c r="M143" s="22"/>
      <c r="N143" s="22"/>
      <c r="Q143" s="22"/>
    </row>
    <row r="144">
      <c r="B144" s="21"/>
      <c r="I144" s="22"/>
      <c r="M144" s="22"/>
      <c r="N144" s="22"/>
      <c r="Q144" s="22"/>
    </row>
    <row r="145">
      <c r="B145" s="21"/>
      <c r="I145" s="22"/>
      <c r="M145" s="22"/>
      <c r="N145" s="22"/>
      <c r="Q145" s="22"/>
    </row>
    <row r="146">
      <c r="B146" s="21"/>
      <c r="I146" s="22"/>
      <c r="M146" s="22"/>
      <c r="N146" s="22"/>
      <c r="Q146" s="22"/>
    </row>
    <row r="147">
      <c r="B147" s="21"/>
      <c r="I147" s="22"/>
      <c r="M147" s="22"/>
      <c r="N147" s="22"/>
      <c r="Q147" s="22"/>
    </row>
    <row r="148">
      <c r="B148" s="21"/>
      <c r="I148" s="22"/>
      <c r="M148" s="22"/>
      <c r="N148" s="22"/>
      <c r="Q148" s="22"/>
    </row>
    <row r="149">
      <c r="B149" s="21"/>
      <c r="I149" s="22"/>
      <c r="M149" s="22"/>
      <c r="N149" s="22"/>
      <c r="Q149" s="22"/>
    </row>
    <row r="150">
      <c r="B150" s="21"/>
      <c r="I150" s="22"/>
      <c r="M150" s="22"/>
      <c r="N150" s="22"/>
      <c r="Q150" s="22"/>
    </row>
    <row r="151">
      <c r="B151" s="21"/>
      <c r="I151" s="22"/>
      <c r="M151" s="22"/>
      <c r="N151" s="22"/>
      <c r="Q151" s="22"/>
    </row>
    <row r="152">
      <c r="B152" s="21"/>
      <c r="I152" s="22"/>
      <c r="M152" s="22"/>
      <c r="N152" s="22"/>
      <c r="Q152" s="22"/>
    </row>
    <row r="153">
      <c r="B153" s="21"/>
      <c r="I153" s="22"/>
      <c r="M153" s="22"/>
      <c r="N153" s="22"/>
      <c r="Q153" s="22"/>
    </row>
    <row r="154">
      <c r="B154" s="21"/>
      <c r="I154" s="22"/>
      <c r="M154" s="22"/>
      <c r="N154" s="22"/>
      <c r="Q154" s="22"/>
    </row>
    <row r="155">
      <c r="B155" s="21"/>
      <c r="I155" s="22"/>
      <c r="M155" s="22"/>
      <c r="N155" s="22"/>
      <c r="Q155" s="22"/>
    </row>
    <row r="156">
      <c r="B156" s="21"/>
      <c r="I156" s="22"/>
      <c r="M156" s="22"/>
      <c r="N156" s="22"/>
      <c r="Q156" s="22"/>
    </row>
    <row r="157">
      <c r="B157" s="21"/>
      <c r="I157" s="22"/>
      <c r="M157" s="22"/>
      <c r="N157" s="22"/>
      <c r="Q157" s="22"/>
    </row>
    <row r="158">
      <c r="B158" s="21"/>
      <c r="I158" s="22"/>
      <c r="M158" s="22"/>
      <c r="N158" s="22"/>
      <c r="Q158" s="22"/>
    </row>
    <row r="159">
      <c r="B159" s="21"/>
      <c r="I159" s="22"/>
      <c r="M159" s="22"/>
      <c r="N159" s="22"/>
      <c r="Q159" s="22"/>
    </row>
    <row r="160">
      <c r="B160" s="21"/>
      <c r="I160" s="22"/>
      <c r="M160" s="22"/>
      <c r="N160" s="22"/>
      <c r="Q160" s="22"/>
    </row>
    <row r="161">
      <c r="B161" s="21"/>
      <c r="I161" s="22"/>
      <c r="M161" s="22"/>
      <c r="N161" s="22"/>
      <c r="Q161" s="22"/>
    </row>
    <row r="162">
      <c r="B162" s="21"/>
      <c r="I162" s="22"/>
      <c r="M162" s="23"/>
      <c r="N162" s="22"/>
      <c r="Q162" s="22"/>
    </row>
    <row r="163">
      <c r="B163" s="21"/>
      <c r="I163" s="22"/>
      <c r="M163" s="22"/>
      <c r="N163" s="22"/>
      <c r="Q163" s="22"/>
    </row>
    <row r="164">
      <c r="B164" s="21"/>
      <c r="I164" s="22"/>
      <c r="M164" s="22"/>
      <c r="N164" s="22"/>
      <c r="Q164" s="22"/>
    </row>
    <row r="165">
      <c r="B165" s="21"/>
      <c r="I165" s="22"/>
      <c r="M165" s="22"/>
      <c r="N165" s="22"/>
      <c r="Q165" s="22"/>
    </row>
    <row r="166">
      <c r="B166" s="21"/>
      <c r="I166" s="22"/>
      <c r="M166" s="22"/>
      <c r="N166" s="22"/>
      <c r="Q166" s="22"/>
    </row>
    <row r="167">
      <c r="B167" s="21"/>
      <c r="I167" s="22"/>
      <c r="M167" s="22"/>
      <c r="N167" s="22"/>
      <c r="Q167" s="22"/>
    </row>
    <row r="168">
      <c r="B168" s="21"/>
      <c r="I168" s="22"/>
      <c r="M168" s="22"/>
      <c r="N168" s="22"/>
      <c r="Q168" s="22"/>
    </row>
    <row r="169">
      <c r="B169" s="21"/>
      <c r="I169" s="22"/>
      <c r="M169" s="22"/>
      <c r="N169" s="22"/>
      <c r="Q169" s="22"/>
    </row>
    <row r="170">
      <c r="B170" s="21"/>
      <c r="I170" s="22"/>
      <c r="M170" s="22"/>
      <c r="N170" s="22"/>
      <c r="Q170" s="22"/>
    </row>
    <row r="171">
      <c r="B171" s="21"/>
      <c r="I171" s="22"/>
      <c r="M171" s="22"/>
      <c r="N171" s="22"/>
      <c r="Q171" s="22"/>
    </row>
    <row r="172">
      <c r="B172" s="21"/>
      <c r="I172" s="22"/>
      <c r="M172" s="22"/>
      <c r="N172" s="22"/>
      <c r="Q172" s="22"/>
    </row>
    <row r="173">
      <c r="B173" s="21"/>
      <c r="I173" s="22"/>
      <c r="M173" s="22"/>
      <c r="N173" s="22"/>
      <c r="Q173" s="22"/>
    </row>
    <row r="174">
      <c r="B174" s="21"/>
      <c r="I174" s="22"/>
      <c r="M174" s="22"/>
      <c r="N174" s="22"/>
      <c r="Q174" s="22"/>
    </row>
    <row r="175">
      <c r="B175" s="21"/>
      <c r="I175" s="22"/>
      <c r="M175" s="22"/>
      <c r="N175" s="22"/>
      <c r="Q175" s="22"/>
    </row>
    <row r="176">
      <c r="B176" s="21"/>
      <c r="I176" s="22"/>
      <c r="M176" s="22"/>
      <c r="N176" s="22"/>
      <c r="Q176" s="22"/>
    </row>
    <row r="177">
      <c r="B177" s="21"/>
      <c r="I177" s="22"/>
      <c r="M177" s="22"/>
      <c r="N177" s="22"/>
      <c r="Q177" s="22"/>
    </row>
    <row r="178">
      <c r="B178" s="21"/>
      <c r="I178" s="22"/>
      <c r="M178" s="22"/>
      <c r="N178" s="22"/>
      <c r="Q178" s="22"/>
    </row>
    <row r="179">
      <c r="B179" s="21"/>
      <c r="I179" s="22"/>
      <c r="M179" s="22"/>
      <c r="N179" s="22"/>
      <c r="Q179" s="22"/>
    </row>
    <row r="180">
      <c r="B180" s="21"/>
      <c r="I180" s="22"/>
      <c r="M180" s="22"/>
      <c r="N180" s="22"/>
      <c r="Q180" s="22"/>
    </row>
    <row r="181">
      <c r="B181" s="21"/>
      <c r="I181" s="22"/>
      <c r="M181" s="22"/>
      <c r="N181" s="22"/>
      <c r="Q181" s="22"/>
    </row>
    <row r="182">
      <c r="B182" s="21"/>
      <c r="I182" s="22"/>
      <c r="M182" s="22"/>
      <c r="N182" s="22"/>
      <c r="Q182" s="22"/>
    </row>
    <row r="183">
      <c r="B183" s="21"/>
      <c r="I183" s="22"/>
      <c r="M183" s="22"/>
      <c r="N183" s="22"/>
      <c r="Q183" s="22"/>
    </row>
    <row r="184">
      <c r="B184" s="21"/>
      <c r="I184" s="22"/>
      <c r="M184" s="22"/>
      <c r="N184" s="22"/>
      <c r="Q184" s="22"/>
    </row>
    <row r="185">
      <c r="B185" s="21"/>
      <c r="I185" s="22"/>
      <c r="M185" s="22"/>
      <c r="N185" s="22"/>
      <c r="Q185" s="22"/>
    </row>
    <row r="186">
      <c r="B186" s="21"/>
      <c r="I186" s="22"/>
      <c r="M186" s="22"/>
      <c r="N186" s="22"/>
      <c r="Q186" s="22"/>
    </row>
    <row r="187">
      <c r="B187" s="21"/>
      <c r="I187" s="22"/>
      <c r="M187" s="22"/>
      <c r="N187" s="22"/>
      <c r="Q187" s="22"/>
    </row>
    <row r="188">
      <c r="B188" s="21"/>
      <c r="I188" s="22"/>
      <c r="M188" s="22"/>
      <c r="N188" s="22"/>
      <c r="Q188" s="22"/>
    </row>
    <row r="189">
      <c r="B189" s="21"/>
      <c r="I189" s="22"/>
      <c r="M189" s="22"/>
      <c r="N189" s="22"/>
      <c r="Q189" s="22"/>
    </row>
    <row r="190">
      <c r="B190" s="21"/>
      <c r="I190" s="22"/>
      <c r="M190" s="22"/>
      <c r="N190" s="22"/>
      <c r="Q190" s="22"/>
    </row>
    <row r="191">
      <c r="B191" s="21"/>
      <c r="I191" s="22"/>
      <c r="M191" s="22"/>
      <c r="N191" s="22"/>
      <c r="Q191" s="22"/>
    </row>
    <row r="192">
      <c r="B192" s="21"/>
      <c r="I192" s="22"/>
      <c r="M192" s="22"/>
      <c r="N192" s="22"/>
      <c r="Q192" s="22"/>
    </row>
    <row r="193">
      <c r="B193" s="21"/>
      <c r="I193" s="22"/>
      <c r="M193" s="22"/>
      <c r="N193" s="22"/>
      <c r="Q193" s="22"/>
    </row>
    <row r="194">
      <c r="B194" s="21"/>
      <c r="I194" s="22"/>
      <c r="M194" s="22"/>
      <c r="N194" s="22"/>
      <c r="Q194" s="22"/>
    </row>
    <row r="195">
      <c r="B195" s="21"/>
      <c r="I195" s="22"/>
      <c r="M195" s="22"/>
      <c r="N195" s="22"/>
      <c r="Q195" s="22"/>
    </row>
    <row r="196">
      <c r="B196" s="21"/>
      <c r="I196" s="22"/>
      <c r="M196" s="22"/>
      <c r="N196" s="22"/>
      <c r="Q196" s="22"/>
    </row>
    <row r="197">
      <c r="B197" s="21"/>
      <c r="I197" s="22"/>
      <c r="M197" s="22"/>
      <c r="N197" s="22"/>
      <c r="Q197" s="22"/>
    </row>
    <row r="198">
      <c r="B198" s="21"/>
      <c r="I198" s="22"/>
      <c r="M198" s="22"/>
      <c r="N198" s="22"/>
      <c r="Q198" s="22"/>
    </row>
    <row r="199">
      <c r="B199" s="21"/>
      <c r="I199" s="22"/>
      <c r="M199" s="22"/>
      <c r="N199" s="22"/>
      <c r="Q199" s="22"/>
    </row>
    <row r="200">
      <c r="B200" s="21"/>
      <c r="I200" s="22"/>
      <c r="M200" s="22"/>
      <c r="N200" s="22"/>
      <c r="Q200" s="22"/>
    </row>
    <row r="201">
      <c r="B201" s="21"/>
      <c r="I201" s="22"/>
      <c r="M201" s="22"/>
      <c r="N201" s="22"/>
      <c r="Q201" s="22"/>
    </row>
    <row r="202">
      <c r="B202" s="21"/>
      <c r="I202" s="22"/>
      <c r="M202" s="22"/>
      <c r="N202" s="22"/>
      <c r="Q202" s="22"/>
    </row>
    <row r="203">
      <c r="B203" s="21"/>
      <c r="I203" s="22"/>
      <c r="M203" s="22"/>
      <c r="N203" s="22"/>
      <c r="Q203" s="22"/>
    </row>
    <row r="204">
      <c r="B204" s="21"/>
      <c r="I204" s="22"/>
      <c r="M204" s="22"/>
      <c r="N204" s="22"/>
      <c r="Q204" s="22"/>
    </row>
    <row r="205">
      <c r="B205" s="21"/>
      <c r="I205" s="22"/>
      <c r="M205" s="22"/>
      <c r="N205" s="22"/>
      <c r="Q205" s="22"/>
    </row>
    <row r="206">
      <c r="B206" s="21"/>
      <c r="I206" s="22"/>
      <c r="M206" s="22"/>
      <c r="N206" s="22"/>
      <c r="Q206" s="22"/>
    </row>
    <row r="207">
      <c r="B207" s="21"/>
      <c r="I207" s="22"/>
      <c r="M207" s="22"/>
      <c r="N207" s="22"/>
      <c r="Q207" s="22"/>
    </row>
    <row r="208">
      <c r="B208" s="21"/>
      <c r="I208" s="22"/>
      <c r="M208" s="22"/>
      <c r="N208" s="22"/>
      <c r="Q208" s="22"/>
    </row>
    <row r="209">
      <c r="B209" s="21"/>
      <c r="I209" s="22"/>
      <c r="M209" s="22"/>
      <c r="N209" s="22"/>
      <c r="Q209" s="22"/>
    </row>
    <row r="210">
      <c r="B210" s="21"/>
      <c r="I210" s="22"/>
      <c r="M210" s="22"/>
      <c r="N210" s="22"/>
      <c r="Q210" s="22"/>
    </row>
    <row r="211">
      <c r="B211" s="21"/>
      <c r="I211" s="22"/>
      <c r="M211" s="22"/>
      <c r="N211" s="22"/>
      <c r="Q211" s="22"/>
    </row>
    <row r="212">
      <c r="B212" s="21"/>
      <c r="I212" s="22"/>
      <c r="M212" s="22"/>
      <c r="N212" s="22"/>
      <c r="Q212" s="22"/>
    </row>
    <row r="213">
      <c r="B213" s="21"/>
      <c r="I213" s="22"/>
      <c r="M213" s="22"/>
      <c r="N213" s="22"/>
      <c r="Q213" s="22"/>
    </row>
    <row r="214">
      <c r="B214" s="21"/>
      <c r="I214" s="22"/>
      <c r="M214" s="22"/>
      <c r="N214" s="22"/>
      <c r="Q214" s="22"/>
    </row>
    <row r="215">
      <c r="B215" s="21"/>
      <c r="I215" s="22"/>
      <c r="M215" s="22"/>
      <c r="N215" s="22"/>
      <c r="Q215" s="22"/>
    </row>
    <row r="216">
      <c r="B216" s="21"/>
      <c r="I216" s="22"/>
      <c r="M216" s="22"/>
      <c r="N216" s="22"/>
      <c r="Q216" s="22"/>
    </row>
    <row r="217">
      <c r="B217" s="21"/>
      <c r="I217" s="22"/>
      <c r="M217" s="22"/>
      <c r="N217" s="22"/>
      <c r="Q217" s="22"/>
    </row>
    <row r="218">
      <c r="B218" s="21"/>
      <c r="I218" s="22"/>
      <c r="M218" s="22"/>
      <c r="N218" s="22"/>
      <c r="Q218" s="22"/>
    </row>
    <row r="219">
      <c r="B219" s="21"/>
      <c r="I219" s="22"/>
      <c r="M219" s="22"/>
      <c r="N219" s="22"/>
      <c r="Q219" s="22"/>
    </row>
    <row r="220">
      <c r="B220" s="21"/>
      <c r="I220" s="22"/>
      <c r="M220" s="22"/>
      <c r="N220" s="22"/>
      <c r="Q220" s="22"/>
    </row>
    <row r="221">
      <c r="B221" s="21"/>
      <c r="I221" s="22"/>
      <c r="M221" s="22"/>
      <c r="N221" s="22"/>
      <c r="Q221" s="22"/>
    </row>
    <row r="222">
      <c r="B222" s="21"/>
      <c r="I222" s="22"/>
      <c r="M222" s="22"/>
      <c r="N222" s="22"/>
      <c r="Q222" s="22"/>
    </row>
    <row r="223">
      <c r="B223" s="21"/>
      <c r="I223" s="22"/>
      <c r="M223" s="22"/>
      <c r="N223" s="22"/>
      <c r="Q223" s="22"/>
    </row>
    <row r="224">
      <c r="B224" s="21"/>
      <c r="I224" s="22"/>
      <c r="M224" s="22"/>
      <c r="N224" s="22"/>
      <c r="Q224" s="22"/>
    </row>
    <row r="225">
      <c r="B225" s="21"/>
      <c r="I225" s="22"/>
      <c r="M225" s="22"/>
      <c r="N225" s="22"/>
      <c r="Q225" s="22"/>
    </row>
    <row r="226">
      <c r="B226" s="21"/>
      <c r="I226" s="22"/>
      <c r="M226" s="22"/>
      <c r="N226" s="22"/>
      <c r="Q226" s="22"/>
    </row>
    <row r="227">
      <c r="B227" s="21"/>
      <c r="I227" s="22"/>
      <c r="M227" s="22"/>
      <c r="N227" s="22"/>
      <c r="Q227" s="22"/>
    </row>
    <row r="228">
      <c r="B228" s="21"/>
      <c r="I228" s="22"/>
      <c r="M228" s="22"/>
      <c r="N228" s="22"/>
      <c r="Q228" s="22"/>
    </row>
    <row r="229">
      <c r="B229" s="21"/>
      <c r="I229" s="22"/>
      <c r="M229" s="22"/>
      <c r="N229" s="22"/>
      <c r="Q229" s="22"/>
    </row>
    <row r="230">
      <c r="B230" s="21"/>
      <c r="I230" s="22"/>
      <c r="M230" s="22"/>
      <c r="N230" s="22"/>
      <c r="Q230" s="22"/>
    </row>
    <row r="231">
      <c r="B231" s="21"/>
      <c r="I231" s="22"/>
      <c r="M231" s="22"/>
      <c r="N231" s="22"/>
      <c r="Q231" s="22"/>
    </row>
    <row r="232">
      <c r="B232" s="21"/>
      <c r="I232" s="22"/>
      <c r="M232" s="22"/>
      <c r="N232" s="22"/>
      <c r="Q232" s="22"/>
    </row>
    <row r="233">
      <c r="B233" s="21"/>
      <c r="I233" s="22"/>
      <c r="M233" s="22"/>
      <c r="N233" s="22"/>
      <c r="Q233" s="22"/>
    </row>
    <row r="234">
      <c r="B234" s="21"/>
      <c r="I234" s="22"/>
      <c r="M234" s="22"/>
      <c r="N234" s="22"/>
      <c r="Q234" s="22"/>
    </row>
    <row r="235">
      <c r="B235" s="21"/>
      <c r="I235" s="22"/>
      <c r="M235" s="22"/>
      <c r="N235" s="22"/>
      <c r="Q235" s="22"/>
    </row>
    <row r="236">
      <c r="B236" s="21"/>
      <c r="I236" s="22"/>
      <c r="M236" s="22"/>
      <c r="N236" s="22"/>
      <c r="Q236" s="22"/>
    </row>
    <row r="237">
      <c r="B237" s="21"/>
      <c r="I237" s="22"/>
      <c r="M237" s="22"/>
      <c r="N237" s="22"/>
      <c r="Q237" s="22"/>
    </row>
    <row r="238">
      <c r="B238" s="21"/>
      <c r="I238" s="22"/>
      <c r="M238" s="22"/>
      <c r="N238" s="22"/>
      <c r="Q238" s="22"/>
    </row>
    <row r="239">
      <c r="B239" s="21"/>
      <c r="I239" s="22"/>
      <c r="M239" s="22"/>
      <c r="N239" s="22"/>
      <c r="Q239" s="22"/>
    </row>
    <row r="240">
      <c r="B240" s="21"/>
      <c r="I240" s="22"/>
      <c r="M240" s="22"/>
      <c r="N240" s="22"/>
      <c r="Q240" s="22"/>
    </row>
    <row r="241">
      <c r="B241" s="21"/>
      <c r="I241" s="22"/>
      <c r="M241" s="22"/>
      <c r="N241" s="22"/>
      <c r="Q241" s="22"/>
    </row>
    <row r="242">
      <c r="B242" s="21"/>
      <c r="I242" s="22"/>
      <c r="M242" s="22"/>
      <c r="N242" s="22"/>
      <c r="Q242" s="22"/>
    </row>
    <row r="243">
      <c r="B243" s="21"/>
      <c r="I243" s="22"/>
      <c r="M243" s="22"/>
      <c r="N243" s="22"/>
      <c r="Q243" s="22"/>
    </row>
    <row r="244">
      <c r="B244" s="21"/>
      <c r="I244" s="22"/>
      <c r="M244" s="22"/>
      <c r="N244" s="22"/>
      <c r="Q244" s="22"/>
    </row>
    <row r="245">
      <c r="B245" s="21"/>
      <c r="I245" s="22"/>
      <c r="M245" s="22"/>
      <c r="N245" s="22"/>
      <c r="Q245" s="22"/>
    </row>
    <row r="246">
      <c r="B246" s="21"/>
      <c r="I246" s="22"/>
      <c r="M246" s="22"/>
      <c r="N246" s="22"/>
      <c r="Q246" s="22"/>
    </row>
    <row r="247">
      <c r="B247" s="21"/>
      <c r="I247" s="22"/>
      <c r="M247" s="22"/>
      <c r="N247" s="22"/>
      <c r="Q247" s="22"/>
    </row>
    <row r="248">
      <c r="B248" s="21"/>
      <c r="I248" s="22"/>
      <c r="M248" s="22"/>
      <c r="N248" s="22"/>
      <c r="Q248" s="22"/>
    </row>
    <row r="249">
      <c r="B249" s="21"/>
      <c r="I249" s="22"/>
      <c r="M249" s="22"/>
      <c r="N249" s="22"/>
      <c r="Q249" s="22"/>
    </row>
    <row r="250">
      <c r="B250" s="21"/>
      <c r="I250" s="22"/>
      <c r="M250" s="22"/>
      <c r="N250" s="22"/>
      <c r="Q250" s="22"/>
    </row>
    <row r="251">
      <c r="B251" s="21"/>
      <c r="I251" s="22"/>
      <c r="M251" s="22"/>
      <c r="N251" s="22"/>
      <c r="Q251" s="22"/>
    </row>
    <row r="252">
      <c r="B252" s="21"/>
      <c r="I252" s="22"/>
      <c r="M252" s="22"/>
      <c r="N252" s="22"/>
      <c r="Q252" s="22"/>
    </row>
    <row r="253">
      <c r="B253" s="21"/>
      <c r="I253" s="22"/>
      <c r="M253" s="22"/>
      <c r="N253" s="22"/>
      <c r="Q253" s="22"/>
    </row>
    <row r="254">
      <c r="B254" s="21"/>
      <c r="I254" s="22"/>
      <c r="M254" s="22"/>
      <c r="N254" s="22"/>
      <c r="Q254" s="22"/>
    </row>
    <row r="255">
      <c r="B255" s="21"/>
      <c r="I255" s="22"/>
      <c r="M255" s="22"/>
      <c r="N255" s="22"/>
      <c r="Q255" s="22"/>
    </row>
    <row r="256">
      <c r="B256" s="21"/>
      <c r="I256" s="22"/>
      <c r="M256" s="22"/>
      <c r="N256" s="22"/>
      <c r="Q256" s="22"/>
    </row>
    <row r="257">
      <c r="B257" s="21"/>
      <c r="I257" s="22"/>
      <c r="M257" s="22"/>
      <c r="N257" s="22"/>
      <c r="Q257" s="22"/>
    </row>
    <row r="258">
      <c r="B258" s="21"/>
      <c r="I258" s="22"/>
      <c r="M258" s="22"/>
      <c r="N258" s="22"/>
      <c r="Q258" s="22"/>
    </row>
    <row r="259">
      <c r="B259" s="21"/>
      <c r="I259" s="22"/>
      <c r="M259" s="22"/>
      <c r="N259" s="22"/>
      <c r="Q259" s="22"/>
    </row>
    <row r="260">
      <c r="B260" s="21"/>
      <c r="I260" s="22"/>
      <c r="M260" s="22"/>
      <c r="N260" s="22"/>
      <c r="Q260" s="22"/>
    </row>
    <row r="261">
      <c r="B261" s="21"/>
      <c r="I261" s="22"/>
      <c r="M261" s="22"/>
      <c r="N261" s="22"/>
      <c r="Q261" s="22"/>
    </row>
    <row r="262">
      <c r="B262" s="21"/>
      <c r="I262" s="22"/>
      <c r="M262" s="22"/>
      <c r="N262" s="22"/>
      <c r="Q262" s="22"/>
    </row>
    <row r="263">
      <c r="B263" s="21"/>
      <c r="I263" s="22"/>
      <c r="M263" s="22"/>
      <c r="N263" s="22"/>
      <c r="Q263" s="22"/>
    </row>
    <row r="264">
      <c r="B264" s="21"/>
      <c r="I264" s="22"/>
      <c r="M264" s="22"/>
      <c r="N264" s="22"/>
      <c r="Q264" s="22"/>
    </row>
    <row r="265">
      <c r="B265" s="21"/>
      <c r="I265" s="22"/>
      <c r="M265" s="22"/>
      <c r="N265" s="22"/>
      <c r="Q265" s="22"/>
    </row>
    <row r="266">
      <c r="B266" s="21"/>
      <c r="I266" s="22"/>
      <c r="M266" s="22"/>
      <c r="N266" s="22"/>
      <c r="Q266" s="22"/>
    </row>
    <row r="267">
      <c r="B267" s="21"/>
      <c r="I267" s="22"/>
      <c r="M267" s="22"/>
      <c r="N267" s="22"/>
      <c r="Q267" s="22"/>
    </row>
    <row r="268">
      <c r="B268" s="21"/>
      <c r="I268" s="22"/>
      <c r="M268" s="22"/>
      <c r="N268" s="22"/>
      <c r="Q268" s="22"/>
    </row>
    <row r="269">
      <c r="B269" s="21"/>
      <c r="I269" s="22"/>
      <c r="M269" s="22"/>
      <c r="N269" s="22"/>
      <c r="Q269" s="22"/>
    </row>
    <row r="270">
      <c r="B270" s="21"/>
      <c r="I270" s="22"/>
      <c r="M270" s="22"/>
      <c r="N270" s="22"/>
      <c r="Q270" s="22"/>
    </row>
    <row r="271">
      <c r="B271" s="21"/>
      <c r="I271" s="22"/>
      <c r="M271" s="22"/>
      <c r="N271" s="22"/>
      <c r="Q271" s="22"/>
    </row>
    <row r="272">
      <c r="B272" s="21"/>
      <c r="I272" s="22"/>
      <c r="M272" s="22"/>
      <c r="N272" s="22"/>
      <c r="Q272" s="22"/>
    </row>
    <row r="273">
      <c r="B273" s="21"/>
      <c r="I273" s="22"/>
      <c r="M273" s="22"/>
      <c r="N273" s="22"/>
      <c r="Q273" s="22"/>
    </row>
    <row r="274">
      <c r="B274" s="21"/>
      <c r="I274" s="22"/>
      <c r="M274" s="22"/>
      <c r="N274" s="22"/>
      <c r="Q274" s="22"/>
    </row>
    <row r="275">
      <c r="B275" s="21"/>
      <c r="I275" s="22"/>
      <c r="M275" s="22"/>
      <c r="N275" s="22"/>
      <c r="Q275" s="22"/>
    </row>
    <row r="276">
      <c r="B276" s="21"/>
      <c r="I276" s="22"/>
      <c r="M276" s="22"/>
      <c r="N276" s="22"/>
      <c r="Q276" s="22"/>
    </row>
    <row r="277">
      <c r="B277" s="21"/>
      <c r="I277" s="22"/>
      <c r="M277" s="22"/>
      <c r="N277" s="22"/>
      <c r="Q277" s="22"/>
    </row>
    <row r="278">
      <c r="B278" s="21"/>
      <c r="I278" s="22"/>
      <c r="M278" s="22"/>
      <c r="N278" s="22"/>
      <c r="Q278" s="22"/>
    </row>
    <row r="279">
      <c r="B279" s="21"/>
      <c r="I279" s="22"/>
      <c r="M279" s="22"/>
      <c r="N279" s="22"/>
      <c r="Q279" s="22"/>
    </row>
    <row r="280">
      <c r="B280" s="21"/>
      <c r="I280" s="22"/>
      <c r="M280" s="22"/>
      <c r="N280" s="22"/>
      <c r="Q280" s="22"/>
    </row>
    <row r="281">
      <c r="B281" s="21"/>
      <c r="I281" s="22"/>
      <c r="M281" s="22"/>
      <c r="N281" s="22"/>
      <c r="Q281" s="22"/>
    </row>
    <row r="282">
      <c r="B282" s="21"/>
      <c r="I282" s="22"/>
      <c r="M282" s="22"/>
      <c r="N282" s="22"/>
      <c r="Q282" s="22"/>
    </row>
    <row r="283">
      <c r="B283" s="21"/>
      <c r="I283" s="22"/>
      <c r="M283" s="22"/>
      <c r="N283" s="22"/>
      <c r="Q283" s="22"/>
    </row>
    <row r="284">
      <c r="B284" s="21"/>
      <c r="I284" s="22"/>
      <c r="M284" s="22"/>
      <c r="N284" s="22"/>
      <c r="Q284" s="22"/>
    </row>
    <row r="285">
      <c r="B285" s="21"/>
      <c r="I285" s="22"/>
      <c r="M285" s="22"/>
      <c r="N285" s="22"/>
      <c r="Q285" s="22"/>
    </row>
    <row r="286">
      <c r="B286" s="21"/>
      <c r="I286" s="22"/>
      <c r="M286" s="22"/>
      <c r="N286" s="22"/>
      <c r="Q286" s="22"/>
    </row>
    <row r="287">
      <c r="B287" s="21"/>
      <c r="I287" s="22"/>
      <c r="M287" s="22"/>
      <c r="N287" s="22"/>
      <c r="Q287" s="22"/>
    </row>
    <row r="288">
      <c r="B288" s="21"/>
      <c r="I288" s="22"/>
      <c r="M288" s="22"/>
      <c r="N288" s="22"/>
      <c r="Q288" s="22"/>
    </row>
    <row r="289">
      <c r="B289" s="21"/>
      <c r="I289" s="22"/>
      <c r="M289" s="22"/>
      <c r="N289" s="22"/>
      <c r="Q289" s="22"/>
    </row>
    <row r="290">
      <c r="B290" s="21"/>
      <c r="I290" s="22"/>
      <c r="M290" s="22"/>
      <c r="N290" s="22"/>
      <c r="Q290" s="22"/>
    </row>
    <row r="291">
      <c r="B291" s="21"/>
      <c r="I291" s="22"/>
      <c r="M291" s="22"/>
      <c r="N291" s="22"/>
      <c r="Q291" s="22"/>
    </row>
    <row r="292">
      <c r="B292" s="21"/>
      <c r="I292" s="22"/>
      <c r="M292" s="22"/>
      <c r="N292" s="22"/>
      <c r="Q292" s="22"/>
    </row>
    <row r="293">
      <c r="B293" s="21"/>
      <c r="I293" s="22"/>
      <c r="M293" s="22"/>
      <c r="N293" s="22"/>
      <c r="Q293" s="22"/>
    </row>
    <row r="294">
      <c r="B294" s="21"/>
      <c r="I294" s="22"/>
      <c r="M294" s="22"/>
      <c r="N294" s="22"/>
      <c r="Q294" s="22"/>
    </row>
    <row r="295">
      <c r="B295" s="21"/>
      <c r="I295" s="22"/>
      <c r="M295" s="22"/>
      <c r="N295" s="22"/>
      <c r="Q295" s="22"/>
    </row>
    <row r="296">
      <c r="B296" s="21"/>
      <c r="I296" s="22"/>
      <c r="M296" s="22"/>
      <c r="N296" s="22"/>
      <c r="Q296" s="22"/>
    </row>
    <row r="297">
      <c r="B297" s="21"/>
      <c r="I297" s="22"/>
      <c r="M297" s="22"/>
      <c r="N297" s="22"/>
      <c r="Q297" s="22"/>
    </row>
    <row r="298">
      <c r="B298" s="21"/>
      <c r="I298" s="22"/>
      <c r="M298" s="22"/>
      <c r="N298" s="22"/>
      <c r="Q298" s="22"/>
    </row>
    <row r="299">
      <c r="B299" s="21"/>
      <c r="I299" s="22"/>
      <c r="M299" s="22"/>
      <c r="N299" s="22"/>
      <c r="Q299" s="22"/>
    </row>
    <row r="300">
      <c r="B300" s="21"/>
      <c r="I300" s="22"/>
      <c r="M300" s="22"/>
      <c r="N300" s="22"/>
      <c r="Q300" s="22"/>
    </row>
    <row r="301">
      <c r="B301" s="21"/>
      <c r="I301" s="22"/>
      <c r="M301" s="22"/>
      <c r="N301" s="22"/>
      <c r="Q301" s="22"/>
    </row>
    <row r="302">
      <c r="B302" s="21"/>
      <c r="I302" s="22"/>
      <c r="M302" s="22"/>
      <c r="N302" s="22"/>
      <c r="Q302" s="22"/>
    </row>
    <row r="303">
      <c r="B303" s="21"/>
      <c r="I303" s="22"/>
      <c r="M303" s="22"/>
      <c r="N303" s="22"/>
      <c r="Q303" s="22"/>
    </row>
    <row r="304">
      <c r="B304" s="21"/>
      <c r="I304" s="22"/>
      <c r="M304" s="22"/>
      <c r="N304" s="22"/>
      <c r="Q304" s="22"/>
    </row>
    <row r="305">
      <c r="B305" s="21"/>
      <c r="I305" s="22"/>
      <c r="M305" s="22"/>
      <c r="N305" s="22"/>
      <c r="Q305" s="22"/>
    </row>
    <row r="306">
      <c r="B306" s="21"/>
      <c r="I306" s="22"/>
      <c r="M306" s="22"/>
      <c r="N306" s="22"/>
      <c r="Q306" s="22"/>
    </row>
    <row r="307">
      <c r="B307" s="21"/>
      <c r="I307" s="22"/>
      <c r="M307" s="22"/>
      <c r="N307" s="22"/>
      <c r="Q307" s="22"/>
    </row>
    <row r="308">
      <c r="B308" s="21"/>
      <c r="I308" s="22"/>
      <c r="M308" s="22"/>
      <c r="N308" s="22"/>
      <c r="Q308" s="22"/>
    </row>
    <row r="309">
      <c r="B309" s="21"/>
      <c r="I309" s="22"/>
      <c r="M309" s="22"/>
      <c r="N309" s="22"/>
      <c r="Q309" s="22"/>
    </row>
    <row r="310">
      <c r="B310" s="21"/>
      <c r="I310" s="22"/>
      <c r="M310" s="22"/>
      <c r="N310" s="22"/>
      <c r="Q310" s="22"/>
    </row>
    <row r="311">
      <c r="B311" s="21"/>
      <c r="I311" s="22"/>
      <c r="M311" s="22"/>
      <c r="N311" s="22"/>
      <c r="Q311" s="22"/>
    </row>
    <row r="312">
      <c r="B312" s="21"/>
      <c r="I312" s="22"/>
      <c r="M312" s="22"/>
      <c r="N312" s="22"/>
      <c r="Q312" s="22"/>
    </row>
    <row r="313">
      <c r="B313" s="21"/>
      <c r="I313" s="22"/>
      <c r="M313" s="22"/>
      <c r="N313" s="22"/>
      <c r="Q313" s="22"/>
    </row>
    <row r="314">
      <c r="B314" s="21"/>
      <c r="I314" s="22"/>
      <c r="M314" s="22"/>
      <c r="N314" s="22"/>
      <c r="Q314" s="22"/>
    </row>
    <row r="315">
      <c r="B315" s="21"/>
      <c r="I315" s="22"/>
      <c r="M315" s="22"/>
      <c r="N315" s="22"/>
      <c r="Q315" s="22"/>
    </row>
    <row r="316">
      <c r="B316" s="21"/>
      <c r="I316" s="22"/>
      <c r="M316" s="22"/>
      <c r="N316" s="22"/>
      <c r="Q316" s="22"/>
    </row>
    <row r="317">
      <c r="B317" s="21"/>
      <c r="I317" s="22"/>
      <c r="M317" s="22"/>
      <c r="N317" s="22"/>
      <c r="Q317" s="22"/>
    </row>
    <row r="318">
      <c r="B318" s="21"/>
      <c r="I318" s="22"/>
      <c r="M318" s="22"/>
      <c r="N318" s="22"/>
      <c r="Q318" s="22"/>
    </row>
    <row r="319">
      <c r="B319" s="21"/>
      <c r="I319" s="22"/>
      <c r="M319" s="22"/>
      <c r="N319" s="22"/>
      <c r="Q319" s="22"/>
    </row>
    <row r="320">
      <c r="B320" s="21"/>
      <c r="I320" s="22"/>
      <c r="M320" s="22"/>
      <c r="N320" s="22"/>
      <c r="Q320" s="22"/>
    </row>
    <row r="321">
      <c r="B321" s="21"/>
      <c r="I321" s="22"/>
      <c r="M321" s="22"/>
      <c r="N321" s="22"/>
      <c r="Q321" s="22"/>
    </row>
    <row r="322">
      <c r="B322" s="21"/>
      <c r="I322" s="22"/>
      <c r="M322" s="22"/>
      <c r="N322" s="22"/>
      <c r="Q322" s="22"/>
    </row>
    <row r="323">
      <c r="B323" s="21"/>
      <c r="I323" s="22"/>
      <c r="M323" s="22"/>
      <c r="N323" s="22"/>
      <c r="Q323" s="22"/>
    </row>
    <row r="324">
      <c r="B324" s="21"/>
      <c r="I324" s="22"/>
      <c r="M324" s="22"/>
      <c r="N324" s="22"/>
      <c r="Q324" s="22"/>
    </row>
    <row r="325">
      <c r="B325" s="21"/>
      <c r="I325" s="22"/>
      <c r="M325" s="22"/>
      <c r="N325" s="22"/>
      <c r="Q325" s="22"/>
    </row>
    <row r="326">
      <c r="B326" s="21"/>
      <c r="I326" s="22"/>
      <c r="M326" s="22"/>
      <c r="N326" s="22"/>
      <c r="Q326" s="22"/>
    </row>
    <row r="327">
      <c r="B327" s="21"/>
      <c r="I327" s="22"/>
      <c r="M327" s="22"/>
      <c r="N327" s="22"/>
      <c r="Q327" s="22"/>
    </row>
    <row r="328">
      <c r="B328" s="21"/>
      <c r="I328" s="22"/>
      <c r="M328" s="22"/>
      <c r="N328" s="22"/>
      <c r="Q328" s="22"/>
    </row>
    <row r="329">
      <c r="B329" s="21"/>
      <c r="I329" s="22"/>
      <c r="M329" s="22"/>
      <c r="N329" s="22"/>
      <c r="Q329" s="22"/>
    </row>
    <row r="330">
      <c r="B330" s="21"/>
      <c r="I330" s="22"/>
      <c r="M330" s="22"/>
      <c r="N330" s="22"/>
      <c r="Q330" s="22"/>
    </row>
    <row r="331">
      <c r="B331" s="21"/>
      <c r="I331" s="22"/>
      <c r="M331" s="22"/>
      <c r="N331" s="22"/>
      <c r="Q331" s="22"/>
    </row>
    <row r="332">
      <c r="B332" s="21"/>
      <c r="I332" s="22"/>
      <c r="M332" s="22"/>
      <c r="N332" s="22"/>
      <c r="Q332" s="22"/>
    </row>
    <row r="333">
      <c r="B333" s="21"/>
      <c r="I333" s="22"/>
      <c r="M333" s="22"/>
      <c r="N333" s="22"/>
      <c r="Q333" s="22"/>
    </row>
    <row r="334">
      <c r="B334" s="21"/>
      <c r="I334" s="22"/>
      <c r="M334" s="22"/>
      <c r="N334" s="22"/>
      <c r="Q334" s="22"/>
    </row>
    <row r="335">
      <c r="B335" s="21"/>
      <c r="I335" s="22"/>
      <c r="M335" s="22"/>
      <c r="N335" s="22"/>
      <c r="Q335" s="22"/>
    </row>
    <row r="336">
      <c r="B336" s="21"/>
      <c r="I336" s="22"/>
      <c r="M336" s="22"/>
      <c r="N336" s="22"/>
      <c r="Q336" s="22"/>
    </row>
    <row r="337">
      <c r="B337" s="21"/>
      <c r="I337" s="22"/>
      <c r="M337" s="22"/>
      <c r="N337" s="22"/>
      <c r="Q337" s="22"/>
    </row>
    <row r="338">
      <c r="B338" s="21"/>
      <c r="I338" s="22"/>
      <c r="M338" s="22"/>
      <c r="N338" s="22"/>
      <c r="Q338" s="22"/>
    </row>
    <row r="339">
      <c r="B339" s="21"/>
      <c r="I339" s="22"/>
      <c r="M339" s="22"/>
      <c r="N339" s="22"/>
      <c r="Q339" s="22"/>
    </row>
    <row r="340">
      <c r="B340" s="21"/>
      <c r="I340" s="22"/>
      <c r="M340" s="22"/>
      <c r="N340" s="22"/>
      <c r="Q340" s="22"/>
    </row>
    <row r="341">
      <c r="B341" s="21"/>
      <c r="I341" s="22"/>
      <c r="M341" s="22"/>
      <c r="N341" s="22"/>
      <c r="Q341" s="22"/>
    </row>
    <row r="342">
      <c r="B342" s="21"/>
      <c r="I342" s="22"/>
      <c r="M342" s="22"/>
      <c r="N342" s="22"/>
      <c r="Q342" s="22"/>
    </row>
    <row r="343">
      <c r="B343" s="21"/>
      <c r="I343" s="22"/>
      <c r="M343" s="22"/>
      <c r="N343" s="22"/>
      <c r="Q343" s="22"/>
    </row>
    <row r="344">
      <c r="B344" s="21"/>
      <c r="I344" s="22"/>
      <c r="M344" s="22"/>
      <c r="N344" s="22"/>
      <c r="Q344" s="22"/>
    </row>
    <row r="345">
      <c r="B345" s="21"/>
      <c r="I345" s="22"/>
      <c r="M345" s="22"/>
      <c r="N345" s="22"/>
      <c r="Q345" s="22"/>
    </row>
    <row r="346">
      <c r="B346" s="21"/>
      <c r="I346" s="22"/>
      <c r="M346" s="23"/>
      <c r="N346" s="22"/>
      <c r="Q346" s="22"/>
    </row>
    <row r="347">
      <c r="B347" s="21"/>
      <c r="I347" s="22"/>
      <c r="M347" s="22"/>
      <c r="N347" s="22"/>
      <c r="Q347" s="22"/>
    </row>
    <row r="348">
      <c r="B348" s="21"/>
      <c r="I348" s="22"/>
      <c r="M348" s="22"/>
      <c r="N348" s="22"/>
      <c r="Q348" s="22"/>
    </row>
    <row r="349">
      <c r="B349" s="21"/>
      <c r="I349" s="22"/>
      <c r="M349" s="22"/>
      <c r="N349" s="22"/>
      <c r="Q349" s="22"/>
    </row>
    <row r="350">
      <c r="B350" s="21"/>
      <c r="I350" s="22"/>
      <c r="M350" s="22"/>
      <c r="N350" s="22"/>
      <c r="Q350" s="22"/>
    </row>
    <row r="351">
      <c r="B351" s="21"/>
      <c r="I351" s="22"/>
      <c r="M351" s="22"/>
      <c r="N351" s="22"/>
      <c r="Q351" s="22"/>
    </row>
    <row r="352">
      <c r="B352" s="21"/>
      <c r="I352" s="22"/>
      <c r="M352" s="22"/>
      <c r="N352" s="22"/>
      <c r="Q352" s="22"/>
    </row>
    <row r="353">
      <c r="B353" s="21"/>
      <c r="I353" s="22"/>
      <c r="M353" s="22"/>
      <c r="N353" s="22"/>
      <c r="Q353" s="22"/>
    </row>
    <row r="354">
      <c r="B354" s="21"/>
      <c r="I354" s="22"/>
      <c r="M354" s="22"/>
      <c r="N354" s="22"/>
      <c r="Q354" s="22"/>
    </row>
    <row r="355">
      <c r="B355" s="21"/>
      <c r="I355" s="22"/>
      <c r="M355" s="22"/>
      <c r="N355" s="22"/>
      <c r="Q355" s="22"/>
    </row>
    <row r="356">
      <c r="B356" s="21"/>
      <c r="I356" s="22"/>
      <c r="M356" s="22"/>
      <c r="N356" s="22"/>
      <c r="Q356" s="22"/>
    </row>
    <row r="357">
      <c r="B357" s="21"/>
      <c r="I357" s="22"/>
      <c r="M357" s="22"/>
      <c r="N357" s="22"/>
      <c r="Q357" s="22"/>
    </row>
    <row r="358">
      <c r="B358" s="21"/>
      <c r="I358" s="22"/>
      <c r="M358" s="22"/>
      <c r="N358" s="22"/>
      <c r="Q358" s="22"/>
    </row>
    <row r="359">
      <c r="B359" s="21"/>
      <c r="I359" s="22"/>
      <c r="M359" s="22"/>
      <c r="N359" s="22"/>
      <c r="Q359" s="22"/>
    </row>
    <row r="360">
      <c r="B360" s="21"/>
      <c r="I360" s="22"/>
      <c r="M360" s="22"/>
      <c r="N360" s="22"/>
      <c r="Q360" s="22"/>
    </row>
    <row r="361">
      <c r="B361" s="21"/>
      <c r="I361" s="22"/>
      <c r="M361" s="22"/>
      <c r="N361" s="22"/>
      <c r="Q361" s="22"/>
    </row>
    <row r="362">
      <c r="B362" s="21"/>
      <c r="I362" s="22"/>
      <c r="M362" s="22"/>
      <c r="N362" s="22"/>
      <c r="Q362" s="22"/>
    </row>
    <row r="363">
      <c r="B363" s="21"/>
      <c r="I363" s="22"/>
      <c r="M363" s="22"/>
      <c r="N363" s="22"/>
      <c r="Q363" s="22"/>
    </row>
    <row r="364">
      <c r="B364" s="21"/>
      <c r="I364" s="22"/>
      <c r="M364" s="22"/>
      <c r="N364" s="22"/>
      <c r="Q364" s="22"/>
    </row>
    <row r="365">
      <c r="B365" s="21"/>
      <c r="I365" s="22"/>
      <c r="M365" s="22"/>
      <c r="N365" s="22"/>
      <c r="Q365" s="22"/>
    </row>
    <row r="366">
      <c r="B366" s="21"/>
      <c r="I366" s="22"/>
      <c r="M366" s="22"/>
      <c r="N366" s="22"/>
      <c r="Q366" s="22"/>
    </row>
    <row r="367">
      <c r="B367" s="21"/>
      <c r="I367" s="22"/>
      <c r="M367" s="22"/>
      <c r="N367" s="22"/>
      <c r="Q367" s="22"/>
    </row>
    <row r="368">
      <c r="B368" s="21"/>
      <c r="I368" s="22"/>
      <c r="M368" s="22"/>
      <c r="N368" s="22"/>
      <c r="Q368" s="22"/>
    </row>
    <row r="369">
      <c r="B369" s="21"/>
      <c r="I369" s="22"/>
      <c r="M369" s="22"/>
      <c r="N369" s="22"/>
      <c r="Q369" s="22"/>
    </row>
    <row r="370">
      <c r="B370" s="21"/>
      <c r="I370" s="22"/>
      <c r="M370" s="22"/>
      <c r="N370" s="22"/>
      <c r="Q370" s="22"/>
    </row>
    <row r="371">
      <c r="B371" s="21"/>
      <c r="I371" s="22"/>
      <c r="M371" s="22"/>
      <c r="N371" s="22"/>
      <c r="Q371" s="22"/>
    </row>
    <row r="372">
      <c r="B372" s="21"/>
      <c r="I372" s="22"/>
      <c r="M372" s="22"/>
      <c r="N372" s="22"/>
      <c r="Q372" s="22"/>
    </row>
    <row r="373">
      <c r="B373" s="21"/>
      <c r="I373" s="22"/>
      <c r="M373" s="22"/>
      <c r="N373" s="22"/>
      <c r="Q373" s="22"/>
    </row>
    <row r="374">
      <c r="B374" s="21"/>
      <c r="I374" s="22"/>
      <c r="M374" s="22"/>
      <c r="N374" s="22"/>
      <c r="Q374" s="22"/>
    </row>
    <row r="375">
      <c r="B375" s="21"/>
      <c r="I375" s="22"/>
      <c r="M375" s="22"/>
      <c r="N375" s="22"/>
      <c r="Q375" s="22"/>
    </row>
    <row r="376">
      <c r="B376" s="21"/>
      <c r="I376" s="22"/>
      <c r="M376" s="22"/>
      <c r="N376" s="22"/>
      <c r="Q376" s="22"/>
    </row>
    <row r="377">
      <c r="B377" s="21"/>
      <c r="I377" s="22"/>
      <c r="M377" s="22"/>
      <c r="N377" s="22"/>
      <c r="Q377" s="22"/>
    </row>
    <row r="378">
      <c r="B378" s="21"/>
      <c r="I378" s="22"/>
      <c r="M378" s="22"/>
      <c r="N378" s="22"/>
      <c r="Q378" s="22"/>
    </row>
    <row r="379">
      <c r="B379" s="21"/>
      <c r="I379" s="22"/>
      <c r="M379" s="22"/>
      <c r="N379" s="22"/>
      <c r="Q379" s="22"/>
    </row>
    <row r="380">
      <c r="B380" s="21"/>
      <c r="I380" s="22"/>
      <c r="M380" s="22"/>
      <c r="N380" s="22"/>
      <c r="Q380" s="22"/>
    </row>
    <row r="381">
      <c r="B381" s="21"/>
      <c r="I381" s="22"/>
      <c r="M381" s="22"/>
      <c r="N381" s="22"/>
      <c r="Q381" s="22"/>
    </row>
    <row r="382">
      <c r="B382" s="21"/>
      <c r="I382" s="22"/>
      <c r="M382" s="22"/>
      <c r="N382" s="22"/>
      <c r="Q382" s="22"/>
    </row>
    <row r="383">
      <c r="B383" s="21"/>
      <c r="I383" s="22"/>
      <c r="M383" s="24"/>
      <c r="N383" s="22"/>
      <c r="Q383" s="22"/>
    </row>
    <row r="384">
      <c r="B384" s="21"/>
      <c r="I384" s="22"/>
      <c r="M384" s="22"/>
      <c r="N384" s="22"/>
      <c r="Q384" s="22"/>
    </row>
    <row r="385">
      <c r="B385" s="21"/>
      <c r="I385" s="22"/>
      <c r="M385" s="22"/>
      <c r="N385" s="22"/>
      <c r="Q385" s="22"/>
    </row>
    <row r="386">
      <c r="B386" s="21"/>
      <c r="I386" s="22"/>
      <c r="M386" s="22"/>
      <c r="N386" s="22"/>
      <c r="Q386" s="22"/>
    </row>
    <row r="387">
      <c r="B387" s="21"/>
      <c r="I387" s="22"/>
      <c r="M387" s="22"/>
      <c r="N387" s="22"/>
      <c r="Q387" s="22"/>
    </row>
    <row r="388">
      <c r="B388" s="21"/>
      <c r="I388" s="22"/>
      <c r="M388" s="22"/>
      <c r="N388" s="22"/>
      <c r="Q388" s="22"/>
    </row>
    <row r="389">
      <c r="B389" s="21"/>
      <c r="I389" s="22"/>
      <c r="M389" s="22"/>
      <c r="N389" s="22"/>
      <c r="Q389" s="22"/>
    </row>
    <row r="390">
      <c r="B390" s="21"/>
      <c r="I390" s="22"/>
      <c r="M390" s="22"/>
      <c r="N390" s="22"/>
      <c r="Q390" s="22"/>
    </row>
    <row r="391">
      <c r="B391" s="21"/>
      <c r="I391" s="22"/>
      <c r="M391" s="22"/>
      <c r="N391" s="22"/>
      <c r="Q391" s="22"/>
    </row>
    <row r="392">
      <c r="B392" s="21"/>
      <c r="I392" s="22"/>
      <c r="M392" s="22"/>
      <c r="N392" s="22"/>
      <c r="Q392" s="22"/>
    </row>
    <row r="393">
      <c r="B393" s="21"/>
      <c r="I393" s="22"/>
      <c r="M393" s="22"/>
      <c r="N393" s="22"/>
      <c r="Q393" s="22"/>
    </row>
    <row r="394">
      <c r="B394" s="21"/>
      <c r="I394" s="22"/>
      <c r="M394" s="22"/>
      <c r="N394" s="22"/>
      <c r="Q394" s="22"/>
    </row>
    <row r="395">
      <c r="B395" s="21"/>
      <c r="I395" s="22"/>
      <c r="M395" s="22"/>
      <c r="N395" s="22"/>
      <c r="Q395" s="22"/>
    </row>
    <row r="396">
      <c r="B396" s="21"/>
      <c r="I396" s="22"/>
      <c r="M396" s="22"/>
      <c r="N396" s="22"/>
      <c r="Q396" s="22"/>
    </row>
    <row r="397">
      <c r="B397" s="21"/>
      <c r="I397" s="22"/>
      <c r="M397" s="22"/>
      <c r="N397" s="22"/>
      <c r="Q397" s="22"/>
    </row>
    <row r="398">
      <c r="B398" s="21"/>
      <c r="I398" s="22"/>
      <c r="M398" s="22"/>
      <c r="N398" s="22"/>
      <c r="Q398" s="22"/>
    </row>
    <row r="399">
      <c r="B399" s="21"/>
      <c r="I399" s="22"/>
      <c r="M399" s="22"/>
      <c r="N399" s="22"/>
      <c r="Q399" s="22"/>
    </row>
    <row r="400">
      <c r="B400" s="21"/>
      <c r="I400" s="22"/>
      <c r="M400" s="23"/>
      <c r="N400" s="22"/>
      <c r="Q400" s="22"/>
    </row>
    <row r="401">
      <c r="B401" s="21"/>
      <c r="I401" s="22"/>
      <c r="M401" s="22"/>
      <c r="N401" s="22"/>
      <c r="Q401" s="22"/>
    </row>
    <row r="402">
      <c r="B402" s="21"/>
      <c r="I402" s="22"/>
      <c r="M402" s="22"/>
      <c r="N402" s="22"/>
      <c r="Q402" s="22"/>
    </row>
    <row r="403">
      <c r="B403" s="21"/>
      <c r="I403" s="22"/>
      <c r="M403" s="22"/>
      <c r="N403" s="22"/>
      <c r="Q403" s="22"/>
    </row>
    <row r="404">
      <c r="B404" s="21"/>
      <c r="I404" s="22"/>
      <c r="M404" s="22"/>
      <c r="N404" s="22"/>
      <c r="Q404" s="22"/>
    </row>
    <row r="405">
      <c r="B405" s="21"/>
      <c r="I405" s="22"/>
      <c r="M405" s="22"/>
      <c r="N405" s="22"/>
      <c r="Q405" s="22"/>
    </row>
    <row r="406">
      <c r="B406" s="21"/>
      <c r="I406" s="22"/>
      <c r="M406" s="22"/>
      <c r="N406" s="22"/>
      <c r="Q406" s="22"/>
    </row>
    <row r="407">
      <c r="B407" s="21"/>
      <c r="I407" s="22"/>
      <c r="M407" s="22"/>
      <c r="N407" s="22"/>
      <c r="Q407" s="22"/>
    </row>
    <row r="408">
      <c r="B408" s="21"/>
      <c r="I408" s="22"/>
      <c r="M408" s="22"/>
      <c r="N408" s="22"/>
      <c r="Q408" s="22"/>
    </row>
    <row r="409">
      <c r="B409" s="21"/>
      <c r="I409" s="22"/>
      <c r="M409" s="22"/>
      <c r="N409" s="22"/>
      <c r="Q409" s="22"/>
    </row>
    <row r="410">
      <c r="B410" s="21"/>
      <c r="I410" s="22"/>
      <c r="M410" s="22"/>
      <c r="N410" s="22"/>
      <c r="Q410" s="22"/>
    </row>
    <row r="411">
      <c r="B411" s="21"/>
      <c r="I411" s="22"/>
      <c r="M411" s="22"/>
      <c r="N411" s="22"/>
      <c r="Q411" s="22"/>
    </row>
    <row r="412">
      <c r="B412" s="21"/>
      <c r="I412" s="22"/>
      <c r="M412" s="22"/>
      <c r="N412" s="22"/>
      <c r="Q412" s="22"/>
    </row>
    <row r="413">
      <c r="B413" s="21"/>
      <c r="I413" s="22"/>
      <c r="M413" s="22"/>
      <c r="N413" s="22"/>
      <c r="Q413" s="22"/>
    </row>
    <row r="414">
      <c r="B414" s="21"/>
      <c r="I414" s="22"/>
      <c r="M414" s="22"/>
      <c r="N414" s="22"/>
      <c r="Q414" s="22"/>
    </row>
    <row r="415">
      <c r="B415" s="21"/>
      <c r="I415" s="22"/>
      <c r="M415" s="22"/>
      <c r="N415" s="22"/>
      <c r="Q415" s="22"/>
    </row>
    <row r="416">
      <c r="B416" s="21"/>
      <c r="I416" s="22"/>
      <c r="M416" s="22"/>
      <c r="N416" s="22"/>
      <c r="Q416" s="22"/>
    </row>
    <row r="417">
      <c r="B417" s="21"/>
      <c r="I417" s="22"/>
      <c r="M417" s="22"/>
      <c r="N417" s="22"/>
      <c r="Q417" s="22"/>
    </row>
    <row r="418">
      <c r="B418" s="21"/>
      <c r="I418" s="22"/>
      <c r="M418" s="22"/>
      <c r="N418" s="22"/>
      <c r="Q418" s="22"/>
    </row>
    <row r="419">
      <c r="B419" s="21"/>
      <c r="I419" s="22"/>
      <c r="M419" s="22"/>
      <c r="N419" s="22"/>
      <c r="Q419" s="22"/>
    </row>
    <row r="420">
      <c r="B420" s="21"/>
      <c r="I420" s="22"/>
      <c r="M420" s="22"/>
      <c r="N420" s="22"/>
      <c r="Q420" s="22"/>
    </row>
    <row r="421">
      <c r="B421" s="21"/>
      <c r="I421" s="22"/>
      <c r="M421" s="22"/>
      <c r="N421" s="22"/>
      <c r="Q421" s="22"/>
    </row>
    <row r="422">
      <c r="B422" s="21"/>
      <c r="I422" s="22"/>
      <c r="M422" s="22"/>
      <c r="N422" s="22"/>
      <c r="Q422" s="22"/>
    </row>
    <row r="423">
      <c r="B423" s="21"/>
      <c r="I423" s="22"/>
      <c r="M423" s="22"/>
      <c r="N423" s="22"/>
      <c r="Q423" s="22"/>
    </row>
    <row r="424">
      <c r="B424" s="21"/>
      <c r="I424" s="22"/>
      <c r="M424" s="22"/>
      <c r="N424" s="22"/>
      <c r="Q424" s="22"/>
    </row>
    <row r="425">
      <c r="B425" s="21"/>
      <c r="I425" s="22"/>
      <c r="M425" s="22"/>
      <c r="N425" s="22"/>
      <c r="Q425" s="22"/>
    </row>
    <row r="426">
      <c r="B426" s="21"/>
      <c r="I426" s="22"/>
      <c r="M426" s="22"/>
      <c r="N426" s="22"/>
      <c r="Q426" s="22"/>
    </row>
    <row r="427">
      <c r="B427" s="21"/>
      <c r="I427" s="22"/>
      <c r="M427" s="22"/>
      <c r="N427" s="22"/>
      <c r="Q427" s="22"/>
    </row>
    <row r="428">
      <c r="B428" s="21"/>
      <c r="I428" s="22"/>
      <c r="M428" s="22"/>
      <c r="N428" s="22"/>
      <c r="Q428" s="22"/>
    </row>
    <row r="429">
      <c r="B429" s="21"/>
      <c r="I429" s="22"/>
      <c r="M429" s="22"/>
      <c r="N429" s="22"/>
      <c r="Q429" s="22"/>
    </row>
    <row r="430">
      <c r="B430" s="21"/>
      <c r="I430" s="22"/>
      <c r="M430" s="22"/>
      <c r="N430" s="22"/>
      <c r="Q430" s="22"/>
    </row>
    <row r="431">
      <c r="B431" s="21"/>
      <c r="I431" s="22"/>
      <c r="M431" s="22"/>
      <c r="N431" s="22"/>
      <c r="Q431" s="22"/>
    </row>
    <row r="432">
      <c r="B432" s="21"/>
      <c r="I432" s="22"/>
      <c r="M432" s="22"/>
      <c r="N432" s="22"/>
      <c r="Q432" s="22"/>
    </row>
    <row r="433">
      <c r="A433" s="1"/>
      <c r="B433" s="21"/>
      <c r="C433" s="1"/>
      <c r="D433" s="1"/>
      <c r="E433" s="1"/>
      <c r="F433" s="1"/>
      <c r="G433" s="1"/>
      <c r="H433" s="1"/>
      <c r="I433" s="22"/>
      <c r="J433" s="1"/>
      <c r="K433" s="1"/>
      <c r="M433" s="22"/>
      <c r="N433" s="22"/>
      <c r="O433" s="1"/>
      <c r="P433" s="1"/>
      <c r="Q433" s="22"/>
    </row>
    <row r="434">
      <c r="A434" s="1"/>
      <c r="B434" s="21"/>
      <c r="C434" s="1"/>
      <c r="D434" s="1"/>
      <c r="E434" s="1"/>
      <c r="F434" s="1"/>
      <c r="G434" s="1"/>
      <c r="H434" s="1"/>
      <c r="I434" s="22"/>
      <c r="J434" s="1"/>
      <c r="K434" s="1"/>
      <c r="L434" s="1"/>
      <c r="M434" s="22"/>
      <c r="N434" s="22"/>
      <c r="O434" s="1"/>
      <c r="P434" s="1"/>
      <c r="Q434" s="22"/>
    </row>
    <row r="435">
      <c r="A435" s="1"/>
      <c r="B435" s="21"/>
      <c r="C435" s="1"/>
      <c r="D435" s="1"/>
      <c r="E435" s="1"/>
      <c r="F435" s="1"/>
      <c r="G435" s="1"/>
      <c r="H435" s="1"/>
      <c r="I435" s="22"/>
      <c r="J435" s="1"/>
      <c r="K435" s="1"/>
      <c r="L435" s="1"/>
      <c r="M435" s="22"/>
      <c r="N435" s="22"/>
      <c r="O435" s="1"/>
      <c r="P435" s="1"/>
      <c r="Q435" s="22"/>
    </row>
    <row r="436">
      <c r="A436" s="1"/>
      <c r="B436" s="21"/>
      <c r="C436" s="1"/>
      <c r="D436" s="1"/>
      <c r="E436" s="1"/>
      <c r="F436" s="1"/>
      <c r="G436" s="1"/>
      <c r="H436" s="1"/>
      <c r="I436" s="22"/>
      <c r="J436" s="1"/>
      <c r="K436" s="1"/>
      <c r="L436" s="1"/>
      <c r="M436" s="22"/>
      <c r="N436" s="22"/>
      <c r="O436" s="1"/>
      <c r="P436" s="1"/>
      <c r="Q436" s="22"/>
    </row>
    <row r="437">
      <c r="A437" s="1"/>
      <c r="B437" s="21"/>
      <c r="C437" s="1"/>
      <c r="D437" s="1"/>
      <c r="E437" s="1"/>
      <c r="F437" s="1"/>
      <c r="G437" s="1"/>
      <c r="H437" s="1"/>
      <c r="I437" s="22"/>
      <c r="J437" s="1"/>
      <c r="K437" s="1"/>
      <c r="L437" s="1"/>
      <c r="M437" s="22"/>
      <c r="N437" s="22"/>
      <c r="O437" s="1"/>
      <c r="P437" s="1"/>
      <c r="Q437" s="22"/>
    </row>
    <row r="438">
      <c r="A438" s="1"/>
      <c r="B438" s="21"/>
      <c r="C438" s="1"/>
      <c r="D438" s="1"/>
      <c r="E438" s="1"/>
      <c r="F438" s="1"/>
      <c r="G438" s="1"/>
      <c r="H438" s="1"/>
      <c r="I438" s="22"/>
      <c r="J438" s="1"/>
      <c r="K438" s="1"/>
      <c r="M438" s="22"/>
      <c r="N438" s="22"/>
      <c r="O438" s="1"/>
      <c r="P438" s="1"/>
      <c r="Q438" s="22"/>
    </row>
    <row r="439">
      <c r="A439" s="1"/>
      <c r="B439" s="21"/>
      <c r="C439" s="1"/>
      <c r="D439" s="1"/>
      <c r="E439" s="1"/>
      <c r="F439" s="1"/>
      <c r="G439" s="1"/>
      <c r="H439" s="1"/>
      <c r="I439" s="22"/>
      <c r="J439" s="1"/>
      <c r="K439" s="1"/>
      <c r="L439" s="1"/>
      <c r="M439" s="22"/>
      <c r="N439" s="22"/>
      <c r="O439" s="1"/>
      <c r="P439" s="1"/>
      <c r="Q439" s="22"/>
    </row>
    <row r="440">
      <c r="A440" s="1"/>
      <c r="B440" s="21"/>
      <c r="C440" s="1"/>
      <c r="D440" s="1"/>
      <c r="E440" s="1"/>
      <c r="F440" s="1"/>
      <c r="G440" s="1"/>
      <c r="H440" s="1"/>
      <c r="I440" s="22"/>
      <c r="J440" s="1"/>
      <c r="K440" s="1"/>
      <c r="L440" s="1"/>
      <c r="M440" s="22"/>
      <c r="N440" s="22"/>
      <c r="O440" s="1"/>
      <c r="P440" s="1"/>
      <c r="Q440" s="22"/>
    </row>
    <row r="441">
      <c r="A441" s="1"/>
      <c r="B441" s="21"/>
      <c r="C441" s="1"/>
      <c r="D441" s="1"/>
      <c r="E441" s="1"/>
      <c r="F441" s="1"/>
      <c r="G441" s="1"/>
      <c r="H441" s="1"/>
      <c r="I441" s="22"/>
      <c r="J441" s="1"/>
      <c r="K441" s="1"/>
      <c r="L441" s="1"/>
      <c r="M441" s="22"/>
      <c r="N441" s="22"/>
      <c r="O441" s="1"/>
      <c r="P441" s="1"/>
      <c r="Q441" s="22"/>
    </row>
    <row r="442">
      <c r="A442" s="1"/>
      <c r="B442" s="21"/>
      <c r="C442" s="1"/>
      <c r="D442" s="1"/>
      <c r="E442" s="1"/>
      <c r="F442" s="1"/>
      <c r="G442" s="1"/>
      <c r="H442" s="1"/>
      <c r="I442" s="22"/>
      <c r="J442" s="1"/>
      <c r="K442" s="1"/>
      <c r="L442" s="1"/>
      <c r="M442" s="22"/>
      <c r="N442" s="22"/>
      <c r="O442" s="1"/>
      <c r="P442" s="1"/>
      <c r="Q442" s="22"/>
    </row>
    <row r="443">
      <c r="A443" s="1"/>
      <c r="B443" s="21"/>
      <c r="C443" s="1"/>
      <c r="D443" s="1"/>
      <c r="E443" s="1"/>
      <c r="F443" s="1"/>
      <c r="G443" s="1"/>
      <c r="H443" s="1"/>
      <c r="I443" s="22"/>
      <c r="J443" s="1"/>
      <c r="K443" s="1"/>
      <c r="L443" s="1"/>
      <c r="M443" s="22"/>
      <c r="N443" s="22"/>
      <c r="O443" s="1"/>
      <c r="P443" s="1"/>
      <c r="Q443" s="22"/>
    </row>
    <row r="444">
      <c r="A444" s="1"/>
      <c r="B444" s="21"/>
      <c r="C444" s="1"/>
      <c r="D444" s="1"/>
      <c r="E444" s="1"/>
      <c r="F444" s="1"/>
      <c r="G444" s="1"/>
      <c r="H444" s="1"/>
      <c r="I444" s="22"/>
      <c r="J444" s="1"/>
      <c r="K444" s="1"/>
      <c r="L444" s="1"/>
      <c r="M444" s="22"/>
      <c r="N444" s="22"/>
      <c r="O444" s="1"/>
      <c r="P444" s="1"/>
      <c r="Q444" s="22"/>
    </row>
    <row r="445">
      <c r="A445" s="1"/>
      <c r="B445" s="21"/>
      <c r="C445" s="1"/>
      <c r="D445" s="1"/>
      <c r="E445" s="1"/>
      <c r="F445" s="1"/>
      <c r="G445" s="1"/>
      <c r="H445" s="1"/>
      <c r="I445" s="22"/>
      <c r="J445" s="1"/>
      <c r="K445" s="1"/>
      <c r="L445" s="1"/>
      <c r="M445" s="22"/>
      <c r="N445" s="22"/>
      <c r="O445" s="1"/>
      <c r="P445" s="1"/>
      <c r="Q445" s="22"/>
    </row>
    <row r="446">
      <c r="A446" s="1"/>
      <c r="B446" s="21"/>
      <c r="C446" s="1"/>
      <c r="D446" s="1"/>
      <c r="E446" s="1"/>
      <c r="F446" s="1"/>
      <c r="G446" s="1"/>
      <c r="H446" s="1"/>
      <c r="I446" s="22"/>
      <c r="J446" s="1"/>
      <c r="K446" s="1"/>
      <c r="L446" s="1"/>
      <c r="M446" s="22"/>
      <c r="N446" s="22"/>
      <c r="O446" s="1"/>
      <c r="P446" s="1"/>
      <c r="Q446" s="22"/>
    </row>
    <row r="447">
      <c r="A447" s="1"/>
      <c r="B447" s="21"/>
      <c r="C447" s="1"/>
      <c r="D447" s="1"/>
      <c r="E447" s="1"/>
      <c r="F447" s="1"/>
      <c r="G447" s="1"/>
      <c r="H447" s="1"/>
      <c r="I447" s="22"/>
      <c r="J447" s="1"/>
      <c r="K447" s="1"/>
      <c r="L447" s="1"/>
      <c r="M447" s="22"/>
      <c r="N447" s="22"/>
      <c r="O447" s="1"/>
      <c r="P447" s="1"/>
      <c r="Q447" s="22"/>
    </row>
    <row r="448">
      <c r="A448" s="1"/>
      <c r="B448" s="21"/>
      <c r="C448" s="1"/>
      <c r="D448" s="1"/>
      <c r="E448" s="1"/>
      <c r="F448" s="1"/>
      <c r="G448" s="1"/>
      <c r="H448" s="1"/>
      <c r="I448" s="22"/>
      <c r="J448" s="1"/>
      <c r="K448" s="1"/>
      <c r="L448" s="1"/>
      <c r="M448" s="22"/>
      <c r="N448" s="22"/>
      <c r="O448" s="1"/>
      <c r="P448" s="1"/>
      <c r="Q448" s="22"/>
    </row>
    <row r="449">
      <c r="A449" s="1"/>
      <c r="B449" s="21"/>
      <c r="C449" s="1"/>
      <c r="D449" s="1"/>
      <c r="E449" s="1"/>
      <c r="F449" s="1"/>
      <c r="G449" s="1"/>
      <c r="H449" s="1"/>
      <c r="I449" s="22"/>
      <c r="J449" s="1"/>
      <c r="K449" s="1"/>
      <c r="L449" s="1"/>
      <c r="M449" s="22"/>
      <c r="N449" s="22"/>
      <c r="O449" s="1"/>
      <c r="P449" s="1"/>
      <c r="Q449" s="22"/>
    </row>
    <row r="450">
      <c r="A450" s="1"/>
      <c r="B450" s="21"/>
      <c r="C450" s="1"/>
      <c r="D450" s="1"/>
      <c r="E450" s="1"/>
      <c r="F450" s="1"/>
      <c r="G450" s="1"/>
      <c r="H450" s="1"/>
      <c r="I450" s="22"/>
      <c r="J450" s="1"/>
      <c r="K450" s="1"/>
      <c r="L450" s="1"/>
      <c r="M450" s="22"/>
      <c r="N450" s="22"/>
      <c r="O450" s="1"/>
      <c r="P450" s="1"/>
      <c r="Q450" s="22"/>
    </row>
    <row r="451">
      <c r="A451" s="1"/>
      <c r="B451" s="21"/>
      <c r="C451" s="1"/>
      <c r="D451" s="1"/>
      <c r="E451" s="1"/>
      <c r="F451" s="1"/>
      <c r="G451" s="1"/>
      <c r="H451" s="1"/>
      <c r="I451" s="22"/>
      <c r="J451" s="1"/>
      <c r="K451" s="1"/>
      <c r="L451" s="1"/>
      <c r="M451" s="22"/>
      <c r="N451" s="22"/>
      <c r="O451" s="1"/>
      <c r="P451" s="1"/>
      <c r="Q451" s="22"/>
    </row>
    <row r="452">
      <c r="A452" s="1"/>
      <c r="B452" s="21"/>
      <c r="C452" s="1"/>
      <c r="D452" s="1"/>
      <c r="E452" s="1"/>
      <c r="F452" s="1"/>
      <c r="G452" s="1"/>
      <c r="H452" s="1"/>
      <c r="I452" s="22"/>
      <c r="J452" s="1"/>
      <c r="K452" s="1"/>
      <c r="L452" s="1"/>
      <c r="M452" s="22"/>
      <c r="N452" s="22"/>
      <c r="O452" s="1"/>
      <c r="P452" s="1"/>
      <c r="Q452" s="22"/>
    </row>
    <row r="453">
      <c r="A453" s="1"/>
      <c r="B453" s="21"/>
      <c r="C453" s="1"/>
      <c r="D453" s="1"/>
      <c r="E453" s="1"/>
      <c r="F453" s="1"/>
      <c r="G453" s="1"/>
      <c r="H453" s="1"/>
      <c r="I453" s="22"/>
      <c r="J453" s="1"/>
      <c r="K453" s="1"/>
      <c r="L453" s="1"/>
      <c r="M453" s="22"/>
      <c r="N453" s="22"/>
      <c r="O453" s="1"/>
      <c r="P453" s="1"/>
      <c r="Q453" s="22"/>
    </row>
    <row r="454">
      <c r="A454" s="1"/>
      <c r="B454" s="21"/>
      <c r="C454" s="1"/>
      <c r="D454" s="1"/>
      <c r="E454" s="1"/>
      <c r="F454" s="1"/>
      <c r="G454" s="1"/>
      <c r="H454" s="1"/>
      <c r="I454" s="22"/>
      <c r="J454" s="1"/>
      <c r="K454" s="1"/>
      <c r="L454" s="1"/>
      <c r="M454" s="22"/>
      <c r="N454" s="22"/>
      <c r="O454" s="1"/>
      <c r="P454" s="1"/>
      <c r="Q454" s="22"/>
    </row>
    <row r="455">
      <c r="A455" s="1"/>
      <c r="B455" s="21"/>
      <c r="C455" s="1"/>
      <c r="D455" s="1"/>
      <c r="E455" s="1"/>
      <c r="F455" s="1"/>
      <c r="G455" s="1"/>
      <c r="H455" s="1"/>
      <c r="I455" s="22"/>
      <c r="J455" s="1"/>
      <c r="K455" s="1"/>
      <c r="L455" s="1"/>
      <c r="M455" s="22"/>
      <c r="N455" s="22"/>
      <c r="O455" s="1"/>
      <c r="P455" s="1"/>
      <c r="Q455" s="22"/>
    </row>
    <row r="456">
      <c r="A456" s="1"/>
      <c r="B456" s="21"/>
      <c r="C456" s="1"/>
      <c r="D456" s="1"/>
      <c r="E456" s="1"/>
      <c r="F456" s="1"/>
      <c r="G456" s="1"/>
      <c r="H456" s="1"/>
      <c r="I456" s="22"/>
      <c r="J456" s="1"/>
      <c r="K456" s="1"/>
      <c r="L456" s="1"/>
      <c r="M456" s="22"/>
      <c r="N456" s="22"/>
      <c r="O456" s="1"/>
      <c r="P456" s="1"/>
      <c r="Q456" s="22"/>
    </row>
    <row r="457">
      <c r="A457" s="1"/>
      <c r="B457" s="21"/>
      <c r="C457" s="1"/>
      <c r="D457" s="1"/>
      <c r="E457" s="1"/>
      <c r="F457" s="1"/>
      <c r="G457" s="1"/>
      <c r="H457" s="1"/>
      <c r="I457" s="22"/>
      <c r="J457" s="1"/>
      <c r="K457" s="1"/>
      <c r="L457" s="1"/>
      <c r="M457" s="22"/>
      <c r="N457" s="22"/>
      <c r="O457" s="1"/>
      <c r="P457" s="1"/>
      <c r="Q457" s="22"/>
    </row>
    <row r="458">
      <c r="A458" s="1"/>
      <c r="B458" s="21"/>
      <c r="C458" s="1"/>
      <c r="D458" s="1"/>
      <c r="E458" s="1"/>
      <c r="F458" s="1"/>
      <c r="G458" s="1"/>
      <c r="H458" s="1"/>
      <c r="I458" s="22"/>
      <c r="J458" s="1"/>
      <c r="K458" s="1"/>
      <c r="L458" s="1"/>
      <c r="M458" s="22"/>
      <c r="N458" s="22"/>
      <c r="O458" s="1"/>
      <c r="P458" s="1"/>
      <c r="Q458" s="22"/>
    </row>
    <row r="459">
      <c r="A459" s="1"/>
      <c r="B459" s="21"/>
      <c r="C459" s="1"/>
      <c r="D459" s="1"/>
      <c r="E459" s="1"/>
      <c r="F459" s="1"/>
      <c r="G459" s="1"/>
      <c r="H459" s="1"/>
      <c r="I459" s="22"/>
      <c r="J459" s="1"/>
      <c r="K459" s="1"/>
      <c r="L459" s="1"/>
      <c r="M459" s="22"/>
      <c r="N459" s="22"/>
      <c r="O459" s="1"/>
      <c r="P459" s="1"/>
      <c r="Q459" s="22"/>
    </row>
    <row r="460">
      <c r="A460" s="1"/>
      <c r="B460" s="21"/>
      <c r="C460" s="1"/>
      <c r="D460" s="1"/>
      <c r="E460" s="1"/>
      <c r="F460" s="1"/>
      <c r="G460" s="1"/>
      <c r="H460" s="1"/>
      <c r="I460" s="22"/>
      <c r="J460" s="1"/>
      <c r="K460" s="1"/>
      <c r="L460" s="1"/>
      <c r="M460" s="23"/>
      <c r="N460" s="22"/>
      <c r="O460" s="1"/>
      <c r="P460" s="1"/>
      <c r="Q460" s="22"/>
    </row>
    <row r="461">
      <c r="A461" s="1"/>
      <c r="B461" s="21"/>
      <c r="C461" s="1"/>
      <c r="D461" s="1"/>
      <c r="E461" s="1"/>
      <c r="F461" s="1"/>
      <c r="G461" s="1"/>
      <c r="H461" s="1"/>
      <c r="I461" s="22"/>
      <c r="J461" s="1"/>
      <c r="K461" s="1"/>
      <c r="L461" s="1"/>
      <c r="M461" s="22"/>
      <c r="N461" s="22"/>
      <c r="O461" s="1"/>
      <c r="P461" s="1"/>
      <c r="Q461" s="22"/>
    </row>
    <row r="462">
      <c r="A462" s="1"/>
      <c r="B462" s="21"/>
      <c r="C462" s="1"/>
      <c r="D462" s="1"/>
      <c r="E462" s="1"/>
      <c r="F462" s="1"/>
      <c r="G462" s="1"/>
      <c r="H462" s="1"/>
      <c r="I462" s="22"/>
      <c r="J462" s="1"/>
      <c r="K462" s="1"/>
      <c r="L462" s="1"/>
      <c r="M462" s="22"/>
      <c r="N462" s="22"/>
      <c r="O462" s="1"/>
      <c r="P462" s="1"/>
      <c r="Q462" s="22"/>
    </row>
    <row r="463">
      <c r="A463" s="1"/>
      <c r="B463" s="21"/>
      <c r="C463" s="1"/>
      <c r="D463" s="1"/>
      <c r="E463" s="1"/>
      <c r="F463" s="1"/>
      <c r="G463" s="1"/>
      <c r="H463" s="1"/>
      <c r="I463" s="22"/>
      <c r="J463" s="1"/>
      <c r="K463" s="1"/>
      <c r="L463" s="1"/>
      <c r="M463" s="22"/>
      <c r="N463" s="22"/>
      <c r="O463" s="1"/>
      <c r="P463" s="1"/>
      <c r="Q463" s="22"/>
    </row>
    <row r="464">
      <c r="A464" s="1"/>
      <c r="B464" s="21"/>
      <c r="C464" s="1"/>
      <c r="D464" s="1"/>
      <c r="E464" s="1"/>
      <c r="F464" s="1"/>
      <c r="G464" s="1"/>
      <c r="H464" s="1"/>
      <c r="I464" s="22"/>
      <c r="J464" s="1"/>
      <c r="K464" s="1"/>
      <c r="L464" s="1"/>
      <c r="M464" s="22"/>
      <c r="N464" s="22"/>
      <c r="O464" s="1"/>
      <c r="P464" s="1"/>
      <c r="Q464" s="22"/>
    </row>
    <row r="465">
      <c r="A465" s="1"/>
      <c r="B465" s="21"/>
      <c r="C465" s="1"/>
      <c r="D465" s="1"/>
      <c r="E465" s="1"/>
      <c r="F465" s="1"/>
      <c r="G465" s="1"/>
      <c r="H465" s="1"/>
      <c r="I465" s="22"/>
      <c r="J465" s="1"/>
      <c r="K465" s="1"/>
      <c r="L465" s="1"/>
      <c r="M465" s="22"/>
      <c r="N465" s="22"/>
      <c r="O465" s="1"/>
      <c r="P465" s="1"/>
      <c r="Q465" s="22"/>
    </row>
    <row r="466">
      <c r="A466" s="1"/>
      <c r="B466" s="21"/>
      <c r="C466" s="1"/>
      <c r="D466" s="1"/>
      <c r="E466" s="1"/>
      <c r="F466" s="1"/>
      <c r="G466" s="1"/>
      <c r="H466" s="1"/>
      <c r="I466" s="22"/>
      <c r="J466" s="1"/>
      <c r="K466" s="1"/>
      <c r="L466" s="1"/>
      <c r="M466" s="22"/>
      <c r="N466" s="22"/>
      <c r="O466" s="1"/>
      <c r="P466" s="1"/>
      <c r="Q466" s="22"/>
    </row>
    <row r="467">
      <c r="A467" s="1"/>
      <c r="B467" s="21"/>
      <c r="C467" s="1"/>
      <c r="D467" s="1"/>
      <c r="E467" s="1"/>
      <c r="F467" s="1"/>
      <c r="G467" s="1"/>
      <c r="H467" s="1"/>
      <c r="I467" s="22"/>
      <c r="J467" s="1"/>
      <c r="K467" s="1"/>
      <c r="L467" s="1"/>
      <c r="M467" s="22"/>
      <c r="N467" s="22"/>
      <c r="O467" s="1"/>
      <c r="P467" s="1"/>
      <c r="Q467" s="22"/>
    </row>
    <row r="468">
      <c r="A468" s="1"/>
      <c r="B468" s="21"/>
      <c r="C468" s="1"/>
      <c r="D468" s="1"/>
      <c r="E468" s="1"/>
      <c r="F468" s="1"/>
      <c r="G468" s="1"/>
      <c r="H468" s="1"/>
      <c r="I468" s="22"/>
      <c r="J468" s="1"/>
      <c r="K468" s="1"/>
      <c r="L468" s="1"/>
      <c r="M468" s="22"/>
      <c r="N468" s="22"/>
      <c r="O468" s="1"/>
      <c r="P468" s="1"/>
      <c r="Q468" s="22"/>
    </row>
    <row r="469">
      <c r="A469" s="1"/>
      <c r="B469" s="21"/>
      <c r="C469" s="1"/>
      <c r="D469" s="1"/>
      <c r="E469" s="1"/>
      <c r="F469" s="1"/>
      <c r="G469" s="1"/>
      <c r="H469" s="1"/>
      <c r="I469" s="22"/>
      <c r="J469" s="1"/>
      <c r="K469" s="1"/>
      <c r="L469" s="1"/>
      <c r="M469" s="22"/>
      <c r="N469" s="22"/>
      <c r="O469" s="1"/>
      <c r="P469" s="1"/>
      <c r="Q469" s="22"/>
    </row>
    <row r="470">
      <c r="A470" s="1"/>
      <c r="B470" s="21"/>
      <c r="C470" s="1"/>
      <c r="D470" s="1"/>
      <c r="E470" s="1"/>
      <c r="F470" s="1"/>
      <c r="G470" s="1"/>
      <c r="H470" s="1"/>
      <c r="I470" s="22"/>
      <c r="J470" s="1"/>
      <c r="K470" s="1"/>
      <c r="L470" s="1"/>
      <c r="M470" s="22"/>
      <c r="N470" s="22"/>
      <c r="O470" s="1"/>
      <c r="P470" s="1"/>
      <c r="Q470" s="22"/>
    </row>
    <row r="471">
      <c r="A471" s="1"/>
      <c r="B471" s="21"/>
      <c r="C471" s="1"/>
      <c r="D471" s="1"/>
      <c r="E471" s="1"/>
      <c r="F471" s="1"/>
      <c r="G471" s="1"/>
      <c r="H471" s="1"/>
      <c r="I471" s="22"/>
      <c r="J471" s="1"/>
      <c r="K471" s="1"/>
      <c r="L471" s="1"/>
      <c r="M471" s="22"/>
      <c r="N471" s="22"/>
      <c r="O471" s="1"/>
      <c r="P471" s="1"/>
      <c r="Q471" s="22"/>
    </row>
    <row r="472">
      <c r="A472" s="1"/>
      <c r="B472" s="21"/>
      <c r="C472" s="1"/>
      <c r="D472" s="1"/>
      <c r="E472" s="1"/>
      <c r="F472" s="1"/>
      <c r="G472" s="1"/>
      <c r="H472" s="1"/>
      <c r="I472" s="22"/>
      <c r="J472" s="1"/>
      <c r="K472" s="1"/>
      <c r="L472" s="1"/>
      <c r="M472" s="22"/>
      <c r="N472" s="22"/>
      <c r="O472" s="1"/>
      <c r="P472" s="1"/>
      <c r="Q472" s="22"/>
    </row>
    <row r="473">
      <c r="A473" s="1"/>
      <c r="B473" s="21"/>
      <c r="C473" s="1"/>
      <c r="D473" s="1"/>
      <c r="E473" s="1"/>
      <c r="F473" s="1"/>
      <c r="G473" s="1"/>
      <c r="H473" s="1"/>
      <c r="I473" s="22"/>
      <c r="J473" s="1"/>
      <c r="K473" s="1"/>
      <c r="L473" s="1"/>
      <c r="M473" s="22"/>
      <c r="N473" s="22"/>
      <c r="O473" s="1"/>
      <c r="P473" s="1"/>
      <c r="Q473" s="22"/>
    </row>
    <row r="474">
      <c r="A474" s="1"/>
      <c r="B474" s="21"/>
      <c r="C474" s="1"/>
      <c r="D474" s="1"/>
      <c r="E474" s="1"/>
      <c r="F474" s="1"/>
      <c r="G474" s="1"/>
      <c r="H474" s="1"/>
      <c r="I474" s="22"/>
      <c r="J474" s="1"/>
      <c r="K474" s="1"/>
      <c r="M474" s="22"/>
      <c r="N474" s="22"/>
      <c r="O474" s="1"/>
      <c r="P474" s="1"/>
      <c r="Q474" s="22"/>
    </row>
    <row r="475">
      <c r="A475" s="1"/>
      <c r="B475" s="21"/>
      <c r="C475" s="1"/>
      <c r="D475" s="1"/>
      <c r="E475" s="1"/>
      <c r="F475" s="1"/>
      <c r="G475" s="1"/>
      <c r="H475" s="1"/>
      <c r="I475" s="22"/>
      <c r="J475" s="1"/>
      <c r="K475" s="1"/>
      <c r="L475" s="1"/>
      <c r="M475" s="22"/>
      <c r="N475" s="22"/>
      <c r="O475" s="1"/>
      <c r="P475" s="1"/>
      <c r="Q475" s="22"/>
    </row>
    <row r="476">
      <c r="A476" s="1"/>
      <c r="B476" s="21"/>
      <c r="C476" s="1"/>
      <c r="D476" s="1"/>
      <c r="E476" s="1"/>
      <c r="F476" s="1"/>
      <c r="G476" s="1"/>
      <c r="H476" s="1"/>
      <c r="I476" s="22"/>
      <c r="J476" s="1"/>
      <c r="K476" s="1"/>
      <c r="L476" s="1"/>
      <c r="M476" s="22"/>
      <c r="N476" s="22"/>
      <c r="O476" s="1"/>
      <c r="P476" s="1"/>
      <c r="Q476" s="22"/>
    </row>
    <row r="477">
      <c r="A477" s="1"/>
      <c r="B477" s="21"/>
      <c r="C477" s="1"/>
      <c r="D477" s="1"/>
      <c r="E477" s="1"/>
      <c r="F477" s="1"/>
      <c r="G477" s="1"/>
      <c r="H477" s="1"/>
      <c r="I477" s="22"/>
      <c r="J477" s="1"/>
      <c r="K477" s="1"/>
      <c r="L477" s="1"/>
      <c r="M477" s="22"/>
      <c r="N477" s="22"/>
      <c r="O477" s="1"/>
      <c r="P477" s="1"/>
      <c r="Q477" s="22"/>
    </row>
    <row r="478">
      <c r="A478" s="1"/>
      <c r="B478" s="21"/>
      <c r="C478" s="1"/>
      <c r="D478" s="1"/>
      <c r="E478" s="1"/>
      <c r="F478" s="1"/>
      <c r="G478" s="1"/>
      <c r="H478" s="1"/>
      <c r="I478" s="22"/>
      <c r="J478" s="1"/>
      <c r="K478" s="1"/>
      <c r="L478" s="1"/>
      <c r="M478" s="22"/>
      <c r="N478" s="22"/>
      <c r="O478" s="1"/>
      <c r="P478" s="1"/>
      <c r="Q478" s="22"/>
    </row>
    <row r="479">
      <c r="A479" s="1"/>
      <c r="B479" s="21"/>
      <c r="C479" s="1"/>
      <c r="D479" s="1"/>
      <c r="E479" s="1"/>
      <c r="F479" s="1"/>
      <c r="G479" s="1"/>
      <c r="H479" s="1"/>
      <c r="I479" s="22"/>
      <c r="J479" s="1"/>
      <c r="K479" s="1"/>
      <c r="L479" s="1"/>
      <c r="M479" s="22"/>
      <c r="N479" s="22"/>
      <c r="O479" s="1"/>
      <c r="P479" s="1"/>
      <c r="Q479" s="22"/>
    </row>
    <row r="480">
      <c r="A480" s="1"/>
      <c r="B480" s="21"/>
      <c r="C480" s="1"/>
      <c r="D480" s="1"/>
      <c r="E480" s="1"/>
      <c r="F480" s="1"/>
      <c r="G480" s="1"/>
      <c r="H480" s="1"/>
      <c r="I480" s="22"/>
      <c r="J480" s="1"/>
      <c r="K480" s="1"/>
      <c r="L480" s="1"/>
      <c r="M480" s="22"/>
      <c r="N480" s="22"/>
      <c r="O480" s="1"/>
      <c r="P480" s="1"/>
      <c r="Q480" s="22"/>
    </row>
    <row r="481">
      <c r="A481" s="1"/>
      <c r="B481" s="21"/>
      <c r="C481" s="1"/>
      <c r="D481" s="1"/>
      <c r="E481" s="1"/>
      <c r="F481" s="1"/>
      <c r="G481" s="1"/>
      <c r="H481" s="1"/>
      <c r="I481" s="22"/>
      <c r="J481" s="1"/>
      <c r="K481" s="1"/>
      <c r="L481" s="1"/>
      <c r="M481" s="22"/>
      <c r="N481" s="22"/>
      <c r="O481" s="1"/>
      <c r="P481" s="1"/>
      <c r="Q481" s="22"/>
    </row>
    <row r="482">
      <c r="A482" s="1"/>
      <c r="B482" s="21"/>
      <c r="C482" s="1"/>
      <c r="D482" s="1"/>
      <c r="E482" s="1"/>
      <c r="F482" s="1"/>
      <c r="G482" s="1"/>
      <c r="H482" s="1"/>
      <c r="I482" s="22"/>
      <c r="J482" s="1"/>
      <c r="K482" s="1"/>
      <c r="L482" s="1"/>
      <c r="M482" s="22"/>
      <c r="N482" s="22"/>
      <c r="O482" s="1"/>
      <c r="P482" s="1"/>
      <c r="Q482" s="22"/>
    </row>
    <row r="483">
      <c r="A483" s="1"/>
      <c r="B483" s="21"/>
      <c r="C483" s="1"/>
      <c r="D483" s="1"/>
      <c r="E483" s="1"/>
      <c r="F483" s="1"/>
      <c r="G483" s="1"/>
      <c r="H483" s="1"/>
      <c r="I483" s="22"/>
      <c r="J483" s="1"/>
      <c r="K483" s="1"/>
      <c r="L483" s="1"/>
      <c r="M483" s="22"/>
      <c r="N483" s="22"/>
      <c r="O483" s="1"/>
      <c r="P483" s="1"/>
      <c r="Q483" s="22"/>
    </row>
    <row r="484">
      <c r="A484" s="1"/>
      <c r="B484" s="21"/>
      <c r="C484" s="1"/>
      <c r="D484" s="1"/>
      <c r="E484" s="1"/>
      <c r="F484" s="1"/>
      <c r="G484" s="1"/>
      <c r="H484" s="1"/>
      <c r="I484" s="22"/>
      <c r="J484" s="1"/>
      <c r="K484" s="1"/>
      <c r="L484" s="1"/>
      <c r="M484" s="22"/>
      <c r="N484" s="22"/>
      <c r="O484" s="1"/>
      <c r="P484" s="1"/>
      <c r="Q484" s="22"/>
    </row>
    <row r="485">
      <c r="A485" s="1"/>
      <c r="B485" s="21"/>
      <c r="C485" s="1"/>
      <c r="D485" s="1"/>
      <c r="E485" s="1"/>
      <c r="F485" s="1"/>
      <c r="G485" s="1"/>
      <c r="H485" s="1"/>
      <c r="I485" s="22"/>
      <c r="J485" s="1"/>
      <c r="K485" s="1"/>
      <c r="L485" s="1"/>
      <c r="M485" s="22"/>
      <c r="N485" s="22"/>
      <c r="O485" s="1"/>
      <c r="P485" s="1"/>
      <c r="Q485" s="22"/>
    </row>
    <row r="486">
      <c r="A486" s="1"/>
      <c r="B486" s="21"/>
      <c r="C486" s="1"/>
      <c r="D486" s="1"/>
      <c r="E486" s="1"/>
      <c r="F486" s="1"/>
      <c r="G486" s="1"/>
      <c r="H486" s="1"/>
      <c r="I486" s="22"/>
      <c r="J486" s="1"/>
      <c r="K486" s="1"/>
      <c r="L486" s="1"/>
      <c r="M486" s="22"/>
      <c r="N486" s="22"/>
      <c r="O486" s="1"/>
      <c r="P486" s="1"/>
      <c r="Q486" s="22"/>
    </row>
    <row r="487">
      <c r="A487" s="1"/>
      <c r="B487" s="21"/>
      <c r="C487" s="1"/>
      <c r="D487" s="1"/>
      <c r="E487" s="1"/>
      <c r="F487" s="1"/>
      <c r="G487" s="1"/>
      <c r="H487" s="1"/>
      <c r="I487" s="22"/>
      <c r="J487" s="1"/>
      <c r="K487" s="1"/>
      <c r="L487" s="1"/>
      <c r="M487" s="22"/>
      <c r="N487" s="22"/>
      <c r="O487" s="1"/>
      <c r="P487" s="1"/>
      <c r="Q487" s="22"/>
    </row>
    <row r="488">
      <c r="A488" s="1"/>
      <c r="B488" s="21"/>
      <c r="C488" s="1"/>
      <c r="D488" s="1"/>
      <c r="E488" s="1"/>
      <c r="F488" s="1"/>
      <c r="G488" s="1"/>
      <c r="H488" s="1"/>
      <c r="I488" s="22"/>
      <c r="J488" s="1"/>
      <c r="K488" s="1"/>
      <c r="L488" s="1"/>
      <c r="M488" s="22"/>
      <c r="N488" s="22"/>
      <c r="O488" s="1"/>
      <c r="P488" s="1"/>
      <c r="Q488" s="22"/>
    </row>
    <row r="489">
      <c r="A489" s="1"/>
      <c r="B489" s="21"/>
      <c r="C489" s="1"/>
      <c r="D489" s="1"/>
      <c r="E489" s="1"/>
      <c r="F489" s="1"/>
      <c r="G489" s="1"/>
      <c r="H489" s="1"/>
      <c r="I489" s="22"/>
      <c r="J489" s="1"/>
      <c r="K489" s="1"/>
      <c r="L489" s="1"/>
      <c r="M489" s="22"/>
      <c r="N489" s="22"/>
      <c r="O489" s="1"/>
      <c r="P489" s="1"/>
      <c r="Q489" s="22"/>
    </row>
    <row r="490">
      <c r="A490" s="1"/>
      <c r="B490" s="21"/>
      <c r="C490" s="1"/>
      <c r="D490" s="1"/>
      <c r="E490" s="1"/>
      <c r="F490" s="1"/>
      <c r="G490" s="1"/>
      <c r="H490" s="1"/>
      <c r="I490" s="22"/>
      <c r="J490" s="1"/>
      <c r="K490" s="1"/>
      <c r="L490" s="1"/>
      <c r="M490" s="22"/>
      <c r="N490" s="22"/>
      <c r="O490" s="1"/>
      <c r="P490" s="1"/>
      <c r="Q490" s="22"/>
    </row>
    <row r="491">
      <c r="A491" s="1"/>
      <c r="B491" s="21"/>
      <c r="C491" s="1"/>
      <c r="D491" s="1"/>
      <c r="E491" s="1"/>
      <c r="F491" s="1"/>
      <c r="G491" s="1"/>
      <c r="H491" s="1"/>
      <c r="I491" s="22"/>
      <c r="J491" s="1"/>
      <c r="K491" s="1"/>
      <c r="L491" s="1"/>
      <c r="M491" s="22"/>
      <c r="N491" s="22"/>
      <c r="O491" s="1"/>
      <c r="P491" s="1"/>
      <c r="Q491" s="22"/>
    </row>
    <row r="492">
      <c r="A492" s="1"/>
      <c r="B492" s="21"/>
      <c r="C492" s="1"/>
      <c r="D492" s="1"/>
      <c r="E492" s="1"/>
      <c r="F492" s="1"/>
      <c r="G492" s="1"/>
      <c r="H492" s="1"/>
      <c r="I492" s="22"/>
      <c r="M492" s="22"/>
      <c r="N492" s="22"/>
      <c r="O492" s="1"/>
      <c r="P492" s="1"/>
      <c r="Q492" s="22"/>
    </row>
    <row r="493">
      <c r="A493" s="1"/>
      <c r="B493" s="21"/>
      <c r="C493" s="1"/>
      <c r="D493" s="1"/>
      <c r="E493" s="1"/>
      <c r="F493" s="1"/>
      <c r="G493" s="1"/>
      <c r="H493" s="1"/>
      <c r="I493" s="22"/>
      <c r="J493" s="1"/>
      <c r="K493" s="1"/>
      <c r="L493" s="1"/>
      <c r="M493" s="22"/>
      <c r="N493" s="22"/>
      <c r="O493" s="1"/>
      <c r="P493" s="1"/>
      <c r="Q493" s="22"/>
    </row>
    <row r="494">
      <c r="A494" s="1"/>
      <c r="B494" s="21"/>
      <c r="C494" s="1"/>
      <c r="D494" s="1"/>
      <c r="E494" s="1"/>
      <c r="F494" s="1"/>
      <c r="G494" s="1"/>
      <c r="H494" s="1"/>
      <c r="I494" s="22"/>
      <c r="J494" s="1"/>
      <c r="K494" s="1"/>
      <c r="L494" s="1"/>
      <c r="M494" s="22"/>
      <c r="N494" s="22"/>
      <c r="O494" s="1"/>
      <c r="P494" s="1"/>
      <c r="Q494" s="22"/>
    </row>
    <row r="495">
      <c r="A495" s="1"/>
      <c r="B495" s="21"/>
      <c r="C495" s="1"/>
      <c r="D495" s="1"/>
      <c r="E495" s="1"/>
      <c r="F495" s="1"/>
      <c r="G495" s="1"/>
      <c r="H495" s="1"/>
      <c r="I495" s="22"/>
      <c r="J495" s="1"/>
      <c r="K495" s="1"/>
      <c r="L495" s="1"/>
      <c r="M495" s="22"/>
      <c r="N495" s="22"/>
      <c r="O495" s="1"/>
      <c r="P495" s="1"/>
      <c r="Q495" s="22"/>
    </row>
    <row r="496">
      <c r="A496" s="1"/>
      <c r="B496" s="21"/>
      <c r="C496" s="1"/>
      <c r="D496" s="1"/>
      <c r="E496" s="1"/>
      <c r="F496" s="1"/>
      <c r="G496" s="1"/>
      <c r="H496" s="1"/>
      <c r="I496" s="22"/>
      <c r="J496" s="1"/>
      <c r="K496" s="1"/>
      <c r="L496" s="1"/>
      <c r="M496" s="22"/>
      <c r="N496" s="22"/>
      <c r="O496" s="1"/>
      <c r="P496" s="1"/>
      <c r="Q496" s="22"/>
    </row>
    <row r="497">
      <c r="A497" s="1"/>
      <c r="B497" s="21"/>
      <c r="C497" s="1"/>
      <c r="D497" s="1"/>
      <c r="E497" s="1"/>
      <c r="F497" s="1"/>
      <c r="G497" s="1"/>
      <c r="H497" s="1"/>
      <c r="I497" s="22"/>
      <c r="J497" s="1"/>
      <c r="K497" s="1"/>
      <c r="L497" s="1"/>
      <c r="M497" s="22"/>
      <c r="N497" s="22"/>
      <c r="O497" s="1"/>
      <c r="P497" s="1"/>
      <c r="Q497" s="22"/>
    </row>
    <row r="498">
      <c r="A498" s="1"/>
      <c r="B498" s="21"/>
      <c r="C498" s="1"/>
      <c r="D498" s="1"/>
      <c r="E498" s="1"/>
      <c r="F498" s="1"/>
      <c r="G498" s="1"/>
      <c r="H498" s="1"/>
      <c r="I498" s="22"/>
      <c r="J498" s="1"/>
      <c r="K498" s="1"/>
      <c r="L498" s="1"/>
      <c r="M498" s="22"/>
      <c r="N498" s="22"/>
      <c r="O498" s="1"/>
      <c r="P498" s="1"/>
      <c r="Q498" s="22"/>
    </row>
    <row r="499">
      <c r="A499" s="1"/>
      <c r="B499" s="21"/>
      <c r="C499" s="1"/>
      <c r="D499" s="1"/>
      <c r="E499" s="1"/>
      <c r="F499" s="1"/>
      <c r="G499" s="1"/>
      <c r="H499" s="1"/>
      <c r="I499" s="22"/>
      <c r="M499" s="22"/>
      <c r="N499" s="22"/>
      <c r="O499" s="1"/>
      <c r="P499" s="1"/>
      <c r="Q499" s="22"/>
    </row>
    <row r="500">
      <c r="A500" s="1"/>
      <c r="B500" s="21"/>
      <c r="C500" s="1"/>
      <c r="D500" s="1"/>
      <c r="E500" s="1"/>
      <c r="F500" s="1"/>
      <c r="G500" s="1"/>
      <c r="H500" s="1"/>
      <c r="I500" s="22"/>
      <c r="J500" s="1"/>
      <c r="K500" s="1"/>
      <c r="L500" s="1"/>
      <c r="M500" s="22"/>
      <c r="N500" s="22"/>
      <c r="O500" s="1"/>
      <c r="P500" s="1"/>
      <c r="Q500" s="22"/>
    </row>
    <row r="501">
      <c r="A501" s="1"/>
      <c r="B501" s="21"/>
      <c r="C501" s="1"/>
      <c r="D501" s="1"/>
      <c r="E501" s="1"/>
      <c r="F501" s="1"/>
      <c r="G501" s="1"/>
      <c r="H501" s="1"/>
      <c r="I501" s="22"/>
      <c r="J501" s="1"/>
      <c r="K501" s="1"/>
      <c r="L501" s="1"/>
      <c r="M501" s="22"/>
      <c r="N501" s="22"/>
      <c r="O501" s="1"/>
      <c r="P501" s="1"/>
      <c r="Q501" s="22"/>
    </row>
    <row r="502">
      <c r="A502" s="1"/>
      <c r="B502" s="21"/>
      <c r="C502" s="1"/>
      <c r="D502" s="1"/>
      <c r="E502" s="1"/>
      <c r="F502" s="1"/>
      <c r="G502" s="1"/>
      <c r="H502" s="1"/>
      <c r="I502" s="22"/>
      <c r="J502" s="1"/>
      <c r="K502" s="1"/>
      <c r="L502" s="1"/>
      <c r="M502" s="22"/>
      <c r="N502" s="22"/>
      <c r="O502" s="1"/>
      <c r="P502" s="1"/>
      <c r="Q502" s="22"/>
    </row>
    <row r="503">
      <c r="A503" s="1"/>
      <c r="B503" s="21"/>
      <c r="C503" s="1"/>
      <c r="D503" s="1"/>
      <c r="E503" s="1"/>
      <c r="F503" s="1"/>
      <c r="G503" s="1"/>
      <c r="H503" s="1"/>
      <c r="I503" s="22"/>
      <c r="J503" s="1"/>
      <c r="K503" s="1"/>
      <c r="L503" s="1"/>
      <c r="M503" s="22"/>
      <c r="N503" s="22"/>
      <c r="O503" s="1"/>
      <c r="P503" s="1"/>
      <c r="Q503" s="22"/>
    </row>
    <row r="504">
      <c r="A504" s="1"/>
      <c r="B504" s="21"/>
      <c r="C504" s="1"/>
      <c r="D504" s="1"/>
      <c r="E504" s="1"/>
      <c r="F504" s="1"/>
      <c r="G504" s="1"/>
      <c r="H504" s="1"/>
      <c r="I504" s="22"/>
      <c r="J504" s="1"/>
      <c r="K504" s="1"/>
      <c r="L504" s="1"/>
      <c r="M504" s="23"/>
      <c r="N504" s="22"/>
      <c r="O504" s="1"/>
      <c r="P504" s="1"/>
      <c r="Q504" s="22"/>
    </row>
    <row r="505">
      <c r="A505" s="1"/>
      <c r="B505" s="21"/>
      <c r="C505" s="1"/>
      <c r="D505" s="1"/>
      <c r="E505" s="1"/>
      <c r="F505" s="1"/>
      <c r="G505" s="1"/>
      <c r="H505" s="1"/>
      <c r="I505" s="22"/>
      <c r="J505" s="1"/>
      <c r="K505" s="1"/>
      <c r="L505" s="1"/>
      <c r="M505" s="22"/>
      <c r="N505" s="22"/>
      <c r="O505" s="1"/>
      <c r="P505" s="1"/>
      <c r="Q505" s="22"/>
    </row>
    <row r="506">
      <c r="A506" s="1"/>
      <c r="B506" s="21"/>
      <c r="C506" s="1"/>
      <c r="D506" s="1"/>
      <c r="E506" s="1"/>
      <c r="F506" s="1"/>
      <c r="G506" s="1"/>
      <c r="H506" s="1"/>
      <c r="I506" s="22"/>
      <c r="J506" s="1"/>
      <c r="K506" s="1"/>
      <c r="L506" s="1"/>
      <c r="M506" s="22"/>
      <c r="N506" s="22"/>
      <c r="O506" s="1"/>
      <c r="P506" s="1"/>
      <c r="Q506" s="22"/>
    </row>
    <row r="507">
      <c r="A507" s="1"/>
      <c r="B507" s="21"/>
      <c r="C507" s="1"/>
      <c r="D507" s="1"/>
      <c r="E507" s="1"/>
      <c r="F507" s="1"/>
      <c r="G507" s="1"/>
      <c r="H507" s="1"/>
      <c r="I507" s="22"/>
      <c r="J507" s="1"/>
      <c r="K507" s="1"/>
      <c r="L507" s="1"/>
      <c r="M507" s="22"/>
      <c r="N507" s="22"/>
      <c r="O507" s="1"/>
      <c r="P507" s="1"/>
      <c r="Q507" s="22"/>
    </row>
    <row r="508">
      <c r="A508" s="1"/>
      <c r="B508" s="21"/>
      <c r="C508" s="1"/>
      <c r="D508" s="1"/>
      <c r="E508" s="1"/>
      <c r="F508" s="1"/>
      <c r="G508" s="1"/>
      <c r="H508" s="1"/>
      <c r="I508" s="22"/>
      <c r="J508" s="1"/>
      <c r="K508" s="1"/>
      <c r="L508" s="1"/>
      <c r="M508" s="22"/>
      <c r="N508" s="22"/>
      <c r="O508" s="1"/>
      <c r="P508" s="1"/>
      <c r="Q508" s="22"/>
    </row>
    <row r="509">
      <c r="A509" s="1"/>
      <c r="B509" s="21"/>
      <c r="C509" s="1"/>
      <c r="D509" s="1"/>
      <c r="E509" s="1"/>
      <c r="F509" s="1"/>
      <c r="G509" s="1"/>
      <c r="H509" s="1"/>
      <c r="I509" s="22"/>
      <c r="J509" s="1"/>
      <c r="K509" s="1"/>
      <c r="L509" s="1"/>
      <c r="M509" s="22"/>
      <c r="N509" s="22"/>
      <c r="O509" s="1"/>
      <c r="P509" s="1"/>
      <c r="Q509" s="22"/>
    </row>
    <row r="510">
      <c r="A510" s="1"/>
      <c r="B510" s="21"/>
      <c r="C510" s="1"/>
      <c r="D510" s="1"/>
      <c r="E510" s="1"/>
      <c r="F510" s="1"/>
      <c r="G510" s="1"/>
      <c r="H510" s="1"/>
      <c r="I510" s="22"/>
      <c r="J510" s="1"/>
      <c r="K510" s="1"/>
      <c r="L510" s="1"/>
      <c r="M510" s="22"/>
      <c r="N510" s="22"/>
      <c r="O510" s="1"/>
      <c r="P510" s="1"/>
      <c r="Q510" s="22"/>
    </row>
    <row r="511">
      <c r="A511" s="1"/>
      <c r="B511" s="21"/>
      <c r="C511" s="1"/>
      <c r="D511" s="1"/>
      <c r="E511" s="1"/>
      <c r="F511" s="1"/>
      <c r="G511" s="1"/>
      <c r="H511" s="1"/>
      <c r="I511" s="22"/>
      <c r="J511" s="1"/>
      <c r="K511" s="1"/>
      <c r="L511" s="1"/>
      <c r="M511" s="22"/>
      <c r="N511" s="22"/>
      <c r="O511" s="1"/>
      <c r="P511" s="1"/>
      <c r="Q511" s="22"/>
    </row>
    <row r="512">
      <c r="A512" s="1"/>
      <c r="B512" s="21"/>
      <c r="C512" s="1"/>
      <c r="D512" s="1"/>
      <c r="E512" s="1"/>
      <c r="F512" s="1"/>
      <c r="G512" s="1"/>
      <c r="H512" s="1"/>
      <c r="I512" s="22"/>
      <c r="J512" s="1"/>
      <c r="K512" s="1"/>
      <c r="L512" s="1"/>
      <c r="M512" s="22"/>
      <c r="N512" s="22"/>
      <c r="O512" s="1"/>
      <c r="P512" s="1"/>
      <c r="Q512" s="22"/>
    </row>
    <row r="513">
      <c r="A513" s="1"/>
      <c r="B513" s="21"/>
      <c r="C513" s="1"/>
      <c r="D513" s="1"/>
      <c r="E513" s="1"/>
      <c r="F513" s="1"/>
      <c r="G513" s="1"/>
      <c r="H513" s="1"/>
      <c r="I513" s="22"/>
      <c r="J513" s="1"/>
      <c r="K513" s="1"/>
      <c r="L513" s="1"/>
      <c r="M513" s="22"/>
      <c r="N513" s="22"/>
      <c r="O513" s="1"/>
      <c r="P513" s="1"/>
      <c r="Q513" s="22"/>
    </row>
    <row r="514">
      <c r="A514" s="1"/>
      <c r="B514" s="21"/>
      <c r="C514" s="1"/>
      <c r="D514" s="1"/>
      <c r="E514" s="1"/>
      <c r="F514" s="1"/>
      <c r="G514" s="1"/>
      <c r="H514" s="1"/>
      <c r="I514" s="22"/>
      <c r="J514" s="1"/>
      <c r="K514" s="1"/>
      <c r="L514" s="1"/>
      <c r="M514" s="22"/>
      <c r="N514" s="22"/>
      <c r="O514" s="1"/>
      <c r="P514" s="1"/>
      <c r="Q514" s="22"/>
    </row>
    <row r="515">
      <c r="A515" s="1"/>
      <c r="B515" s="21"/>
      <c r="C515" s="1"/>
      <c r="D515" s="1"/>
      <c r="E515" s="1"/>
      <c r="F515" s="1"/>
      <c r="G515" s="1"/>
      <c r="H515" s="1"/>
      <c r="I515" s="22"/>
      <c r="J515" s="1"/>
      <c r="K515" s="1"/>
      <c r="L515" s="1"/>
      <c r="M515" s="22"/>
      <c r="N515" s="22"/>
      <c r="O515" s="1"/>
      <c r="P515" s="1"/>
      <c r="Q515" s="22"/>
    </row>
    <row r="516">
      <c r="A516" s="1"/>
      <c r="B516" s="21"/>
      <c r="C516" s="1"/>
      <c r="D516" s="1"/>
      <c r="E516" s="1"/>
      <c r="F516" s="1"/>
      <c r="G516" s="1"/>
      <c r="H516" s="1"/>
      <c r="I516" s="22"/>
      <c r="J516" s="1"/>
      <c r="K516" s="1"/>
      <c r="L516" s="1"/>
      <c r="M516" s="22"/>
      <c r="N516" s="22"/>
      <c r="O516" s="1"/>
      <c r="P516" s="1"/>
      <c r="Q516" s="22"/>
    </row>
    <row r="517">
      <c r="A517" s="1"/>
      <c r="B517" s="21"/>
      <c r="C517" s="1"/>
      <c r="D517" s="1"/>
      <c r="E517" s="1"/>
      <c r="F517" s="1"/>
      <c r="G517" s="1"/>
      <c r="H517" s="1"/>
      <c r="I517" s="22"/>
      <c r="J517" s="1"/>
      <c r="K517" s="1"/>
      <c r="L517" s="1"/>
      <c r="M517" s="22"/>
      <c r="N517" s="22"/>
      <c r="O517" s="1"/>
      <c r="P517" s="1"/>
      <c r="Q517" s="22"/>
    </row>
    <row r="518">
      <c r="A518" s="1"/>
      <c r="B518" s="21"/>
      <c r="C518" s="1"/>
      <c r="D518" s="1"/>
      <c r="E518" s="1"/>
      <c r="F518" s="1"/>
      <c r="G518" s="1"/>
      <c r="H518" s="1"/>
      <c r="I518" s="22"/>
      <c r="J518" s="1"/>
      <c r="K518" s="1"/>
      <c r="L518" s="1"/>
      <c r="M518" s="22"/>
      <c r="N518" s="22"/>
      <c r="O518" s="1"/>
      <c r="P518" s="1"/>
      <c r="Q518" s="22"/>
    </row>
    <row r="519">
      <c r="A519" s="1"/>
      <c r="B519" s="21"/>
      <c r="C519" s="1"/>
      <c r="D519" s="1"/>
      <c r="E519" s="1"/>
      <c r="F519" s="1"/>
      <c r="G519" s="1"/>
      <c r="H519" s="1"/>
      <c r="I519" s="22"/>
      <c r="J519" s="1"/>
      <c r="K519" s="1"/>
      <c r="L519" s="1"/>
      <c r="M519" s="22"/>
      <c r="N519" s="22"/>
      <c r="O519" s="1"/>
      <c r="P519" s="1"/>
      <c r="Q519" s="22"/>
    </row>
    <row r="520">
      <c r="A520" s="1"/>
      <c r="B520" s="21"/>
      <c r="C520" s="1"/>
      <c r="D520" s="1"/>
      <c r="E520" s="1"/>
      <c r="F520" s="1"/>
      <c r="G520" s="1"/>
      <c r="H520" s="1"/>
      <c r="I520" s="22"/>
      <c r="J520" s="1"/>
      <c r="K520" s="1"/>
      <c r="L520" s="1"/>
      <c r="M520" s="22"/>
      <c r="N520" s="22"/>
      <c r="O520" s="1"/>
      <c r="P520" s="1"/>
      <c r="Q520" s="22"/>
    </row>
    <row r="521">
      <c r="A521" s="1"/>
      <c r="B521" s="21"/>
      <c r="C521" s="1"/>
      <c r="D521" s="1"/>
      <c r="E521" s="1"/>
      <c r="F521" s="1"/>
      <c r="G521" s="1"/>
      <c r="H521" s="1"/>
      <c r="I521" s="22"/>
      <c r="J521" s="1"/>
      <c r="K521" s="1"/>
      <c r="L521" s="1"/>
      <c r="M521" s="22"/>
      <c r="N521" s="22"/>
      <c r="O521" s="1"/>
      <c r="P521" s="1"/>
      <c r="Q521" s="22"/>
    </row>
    <row r="522">
      <c r="A522" s="1"/>
      <c r="B522" s="21"/>
      <c r="C522" s="1"/>
      <c r="D522" s="1"/>
      <c r="E522" s="1"/>
      <c r="F522" s="1"/>
      <c r="G522" s="1"/>
      <c r="H522" s="1"/>
      <c r="I522" s="22"/>
      <c r="J522" s="1"/>
      <c r="K522" s="1"/>
      <c r="L522" s="1"/>
      <c r="M522" s="22"/>
      <c r="N522" s="22"/>
      <c r="O522" s="1"/>
      <c r="P522" s="1"/>
      <c r="Q522" s="22"/>
    </row>
    <row r="523">
      <c r="A523" s="1"/>
      <c r="B523" s="21"/>
      <c r="C523" s="1"/>
      <c r="D523" s="1"/>
      <c r="E523" s="1"/>
      <c r="F523" s="1"/>
      <c r="G523" s="1"/>
      <c r="H523" s="1"/>
      <c r="I523" s="22"/>
      <c r="J523" s="1"/>
      <c r="K523" s="1"/>
      <c r="L523" s="1"/>
      <c r="M523" s="22"/>
      <c r="N523" s="22"/>
      <c r="O523" s="1"/>
      <c r="P523" s="1"/>
      <c r="Q523" s="22"/>
    </row>
    <row r="524">
      <c r="A524" s="1"/>
      <c r="B524" s="21"/>
      <c r="C524" s="1"/>
      <c r="D524" s="1"/>
      <c r="E524" s="1"/>
      <c r="F524" s="1"/>
      <c r="G524" s="1"/>
      <c r="H524" s="1"/>
      <c r="I524" s="22"/>
      <c r="J524" s="1"/>
      <c r="K524" s="1"/>
      <c r="L524" s="1"/>
      <c r="M524" s="22"/>
      <c r="N524" s="22"/>
      <c r="O524" s="1"/>
      <c r="P524" s="1"/>
      <c r="Q524" s="22"/>
    </row>
    <row r="525">
      <c r="A525" s="1"/>
      <c r="B525" s="21"/>
      <c r="C525" s="1"/>
      <c r="D525" s="1"/>
      <c r="E525" s="1"/>
      <c r="F525" s="1"/>
      <c r="G525" s="1"/>
      <c r="H525" s="1"/>
      <c r="I525" s="22"/>
      <c r="J525" s="1"/>
      <c r="K525" s="1"/>
      <c r="L525" s="1"/>
      <c r="M525" s="22"/>
      <c r="N525" s="22"/>
      <c r="O525" s="1"/>
      <c r="P525" s="1"/>
      <c r="Q525" s="22"/>
    </row>
    <row r="526">
      <c r="A526" s="1"/>
      <c r="B526" s="21"/>
      <c r="C526" s="1"/>
      <c r="D526" s="1"/>
      <c r="E526" s="1"/>
      <c r="F526" s="1"/>
      <c r="G526" s="1"/>
      <c r="H526" s="1"/>
      <c r="I526" s="22"/>
      <c r="J526" s="1"/>
      <c r="K526" s="1"/>
      <c r="L526" s="1"/>
      <c r="M526" s="22"/>
      <c r="N526" s="22"/>
      <c r="O526" s="1"/>
      <c r="P526" s="1"/>
      <c r="Q526" s="22"/>
    </row>
    <row r="527">
      <c r="A527" s="1"/>
      <c r="B527" s="21"/>
      <c r="C527" s="1"/>
      <c r="D527" s="1"/>
      <c r="E527" s="1"/>
      <c r="F527" s="1"/>
      <c r="G527" s="1"/>
      <c r="H527" s="1"/>
      <c r="I527" s="22"/>
      <c r="J527" s="1"/>
      <c r="K527" s="1"/>
      <c r="L527" s="1"/>
      <c r="M527" s="22"/>
      <c r="N527" s="22"/>
      <c r="O527" s="1"/>
      <c r="P527" s="1"/>
      <c r="Q527" s="22"/>
    </row>
    <row r="528">
      <c r="A528" s="1"/>
      <c r="B528" s="21"/>
      <c r="C528" s="1"/>
      <c r="D528" s="1"/>
      <c r="E528" s="1"/>
      <c r="F528" s="1"/>
      <c r="G528" s="1"/>
      <c r="H528" s="1"/>
      <c r="I528" s="22"/>
      <c r="J528" s="1"/>
      <c r="K528" s="1"/>
      <c r="L528" s="1"/>
      <c r="M528" s="22"/>
      <c r="N528" s="22"/>
      <c r="O528" s="1"/>
      <c r="P528" s="1"/>
      <c r="Q528" s="22"/>
    </row>
    <row r="529">
      <c r="A529" s="1"/>
      <c r="B529" s="21"/>
      <c r="C529" s="1"/>
      <c r="D529" s="1"/>
      <c r="E529" s="1"/>
      <c r="F529" s="1"/>
      <c r="G529" s="1"/>
      <c r="H529" s="1"/>
      <c r="I529" s="22"/>
      <c r="J529" s="1"/>
      <c r="K529" s="1"/>
      <c r="L529" s="1"/>
      <c r="M529" s="22"/>
      <c r="N529" s="22"/>
      <c r="O529" s="1"/>
      <c r="P529" s="1"/>
      <c r="Q529" s="22"/>
    </row>
    <row r="530">
      <c r="A530" s="1"/>
      <c r="B530" s="21"/>
      <c r="C530" s="1"/>
      <c r="D530" s="1"/>
      <c r="E530" s="1"/>
      <c r="F530" s="1"/>
      <c r="G530" s="1"/>
      <c r="H530" s="1"/>
      <c r="I530" s="22"/>
      <c r="J530" s="1"/>
      <c r="K530" s="1"/>
      <c r="L530" s="1"/>
      <c r="M530" s="22"/>
      <c r="N530" s="22"/>
      <c r="O530" s="1"/>
      <c r="P530" s="1"/>
      <c r="Q530" s="22"/>
    </row>
    <row r="531">
      <c r="A531" s="1"/>
      <c r="B531" s="21"/>
      <c r="C531" s="1"/>
      <c r="D531" s="1"/>
      <c r="E531" s="1"/>
      <c r="F531" s="1"/>
      <c r="G531" s="1"/>
      <c r="H531" s="1"/>
      <c r="I531" s="22"/>
      <c r="J531" s="1"/>
      <c r="K531" s="1"/>
      <c r="L531" s="1"/>
      <c r="M531" s="22"/>
      <c r="N531" s="22"/>
      <c r="O531" s="1"/>
      <c r="P531" s="1"/>
      <c r="Q531" s="22"/>
    </row>
    <row r="532">
      <c r="A532" s="1"/>
      <c r="B532" s="21"/>
      <c r="C532" s="1"/>
      <c r="D532" s="1"/>
      <c r="E532" s="1"/>
      <c r="F532" s="1"/>
      <c r="G532" s="1"/>
      <c r="H532" s="1"/>
      <c r="I532" s="22"/>
      <c r="J532" s="1"/>
      <c r="K532" s="1"/>
      <c r="L532" s="1"/>
      <c r="M532" s="22"/>
      <c r="N532" s="22"/>
      <c r="O532" s="1"/>
      <c r="P532" s="1"/>
      <c r="Q532" s="22"/>
    </row>
    <row r="533">
      <c r="A533" s="1"/>
      <c r="B533" s="21"/>
      <c r="C533" s="1"/>
      <c r="D533" s="1"/>
      <c r="E533" s="1"/>
      <c r="F533" s="1"/>
      <c r="G533" s="1"/>
      <c r="H533" s="1"/>
      <c r="I533" s="22"/>
      <c r="J533" s="1"/>
      <c r="K533" s="1"/>
      <c r="L533" s="1"/>
      <c r="M533" s="22"/>
      <c r="N533" s="22"/>
      <c r="O533" s="1"/>
      <c r="P533" s="1"/>
      <c r="Q533" s="22"/>
    </row>
    <row r="534">
      <c r="A534" s="1"/>
      <c r="B534" s="21"/>
      <c r="C534" s="1"/>
      <c r="D534" s="1"/>
      <c r="E534" s="1"/>
      <c r="F534" s="1"/>
      <c r="G534" s="1"/>
      <c r="H534" s="1"/>
      <c r="I534" s="22"/>
      <c r="J534" s="1"/>
      <c r="K534" s="1"/>
      <c r="M534" s="22"/>
      <c r="N534" s="22"/>
      <c r="O534" s="1"/>
      <c r="P534" s="1"/>
      <c r="Q534" s="22"/>
    </row>
    <row r="535">
      <c r="A535" s="1"/>
      <c r="B535" s="21"/>
      <c r="C535" s="1"/>
      <c r="D535" s="1"/>
      <c r="E535" s="1"/>
      <c r="F535" s="1"/>
      <c r="G535" s="1"/>
      <c r="H535" s="1"/>
      <c r="I535" s="22"/>
      <c r="J535" s="1"/>
      <c r="K535" s="1"/>
      <c r="L535" s="1"/>
      <c r="M535" s="22"/>
      <c r="N535" s="22"/>
      <c r="O535" s="1"/>
      <c r="P535" s="1"/>
      <c r="Q535" s="22"/>
    </row>
    <row r="536">
      <c r="A536" s="1"/>
      <c r="B536" s="21"/>
      <c r="C536" s="1"/>
      <c r="D536" s="1"/>
      <c r="E536" s="1"/>
      <c r="F536" s="1"/>
      <c r="G536" s="1"/>
      <c r="H536" s="1"/>
      <c r="I536" s="22"/>
      <c r="J536" s="1"/>
      <c r="K536" s="1"/>
      <c r="L536" s="1"/>
      <c r="M536" s="22"/>
      <c r="N536" s="22"/>
      <c r="O536" s="1"/>
      <c r="P536" s="1"/>
      <c r="Q536" s="22"/>
    </row>
    <row r="537">
      <c r="A537" s="1"/>
      <c r="B537" s="21"/>
      <c r="C537" s="1"/>
      <c r="D537" s="1"/>
      <c r="E537" s="1"/>
      <c r="F537" s="1"/>
      <c r="G537" s="1"/>
      <c r="H537" s="1"/>
      <c r="I537" s="22"/>
      <c r="J537" s="1"/>
      <c r="K537" s="1"/>
      <c r="L537" s="1"/>
      <c r="M537" s="22"/>
      <c r="N537" s="22"/>
      <c r="O537" s="1"/>
      <c r="P537" s="1"/>
      <c r="Q537" s="22"/>
    </row>
    <row r="538">
      <c r="A538" s="1"/>
      <c r="B538" s="21"/>
      <c r="C538" s="1"/>
      <c r="D538" s="1"/>
      <c r="E538" s="1"/>
      <c r="F538" s="1"/>
      <c r="G538" s="1"/>
      <c r="H538" s="1"/>
      <c r="I538" s="22"/>
      <c r="J538" s="1"/>
      <c r="K538" s="1"/>
      <c r="L538" s="1"/>
      <c r="M538" s="22"/>
      <c r="N538" s="22"/>
      <c r="O538" s="1"/>
      <c r="P538" s="1"/>
      <c r="Q538" s="22"/>
    </row>
    <row r="539">
      <c r="A539" s="1"/>
      <c r="B539" s="21"/>
      <c r="C539" s="1"/>
      <c r="D539" s="1"/>
      <c r="E539" s="1"/>
      <c r="F539" s="1"/>
      <c r="G539" s="1"/>
      <c r="H539" s="1"/>
      <c r="I539" s="22"/>
      <c r="J539" s="1"/>
      <c r="K539" s="1"/>
      <c r="L539" s="1"/>
      <c r="M539" s="22"/>
      <c r="N539" s="22"/>
      <c r="O539" s="1"/>
      <c r="P539" s="1"/>
      <c r="Q539" s="22"/>
    </row>
    <row r="540">
      <c r="A540" s="1"/>
      <c r="B540" s="21"/>
      <c r="C540" s="1"/>
      <c r="D540" s="1"/>
      <c r="E540" s="1"/>
      <c r="F540" s="1"/>
      <c r="G540" s="1"/>
      <c r="H540" s="1"/>
      <c r="I540" s="22"/>
      <c r="J540" s="1"/>
      <c r="K540" s="1"/>
      <c r="L540" s="1"/>
      <c r="M540" s="22"/>
      <c r="N540" s="22"/>
      <c r="O540" s="1"/>
      <c r="P540" s="1"/>
      <c r="Q540" s="22"/>
    </row>
    <row r="541">
      <c r="A541" s="1"/>
      <c r="B541" s="21"/>
      <c r="C541" s="1"/>
      <c r="D541" s="1"/>
      <c r="E541" s="1"/>
      <c r="F541" s="1"/>
      <c r="G541" s="1"/>
      <c r="H541" s="1"/>
      <c r="I541" s="22"/>
      <c r="J541" s="1"/>
      <c r="K541" s="1"/>
      <c r="L541" s="1"/>
      <c r="M541" s="22"/>
      <c r="N541" s="22"/>
      <c r="O541" s="1"/>
      <c r="P541" s="1"/>
      <c r="Q541" s="22"/>
    </row>
    <row r="542">
      <c r="A542" s="1"/>
      <c r="B542" s="21"/>
      <c r="C542" s="1"/>
      <c r="D542" s="1"/>
      <c r="E542" s="1"/>
      <c r="F542" s="1"/>
      <c r="G542" s="1"/>
      <c r="H542" s="1"/>
      <c r="I542" s="22"/>
      <c r="J542" s="1"/>
      <c r="K542" s="1"/>
      <c r="L542" s="1"/>
      <c r="M542" s="22"/>
      <c r="N542" s="22"/>
      <c r="O542" s="1"/>
      <c r="P542" s="1"/>
      <c r="Q542" s="22"/>
    </row>
    <row r="543">
      <c r="A543" s="1"/>
      <c r="B543" s="21"/>
      <c r="C543" s="1"/>
      <c r="D543" s="1"/>
      <c r="E543" s="1"/>
      <c r="F543" s="1"/>
      <c r="G543" s="1"/>
      <c r="H543" s="1"/>
      <c r="I543" s="22"/>
      <c r="J543" s="1"/>
      <c r="K543" s="1"/>
      <c r="L543" s="1"/>
      <c r="M543" s="22"/>
      <c r="N543" s="22"/>
      <c r="O543" s="1"/>
      <c r="P543" s="1"/>
      <c r="Q543" s="22"/>
    </row>
    <row r="544">
      <c r="A544" s="1"/>
      <c r="B544" s="21"/>
      <c r="C544" s="1"/>
      <c r="D544" s="1"/>
      <c r="E544" s="1"/>
      <c r="F544" s="1"/>
      <c r="G544" s="1"/>
      <c r="H544" s="1"/>
      <c r="I544" s="22"/>
      <c r="J544" s="1"/>
      <c r="K544" s="1"/>
      <c r="L544" s="1"/>
      <c r="M544" s="22"/>
      <c r="N544" s="22"/>
      <c r="O544" s="1"/>
      <c r="P544" s="1"/>
      <c r="Q544" s="22"/>
    </row>
    <row r="545">
      <c r="A545" s="1"/>
      <c r="B545" s="21"/>
      <c r="C545" s="1"/>
      <c r="D545" s="1"/>
      <c r="E545" s="1"/>
      <c r="F545" s="1"/>
      <c r="G545" s="1"/>
      <c r="H545" s="1"/>
      <c r="I545" s="22"/>
      <c r="J545" s="1"/>
      <c r="K545" s="1"/>
      <c r="L545" s="1"/>
      <c r="M545" s="22"/>
      <c r="N545" s="22"/>
      <c r="O545" s="1"/>
      <c r="P545" s="1"/>
      <c r="Q545" s="22"/>
    </row>
    <row r="546">
      <c r="A546" s="1"/>
      <c r="B546" s="21"/>
      <c r="C546" s="1"/>
      <c r="D546" s="1"/>
      <c r="E546" s="1"/>
      <c r="F546" s="1"/>
      <c r="G546" s="1"/>
      <c r="H546" s="1"/>
      <c r="I546" s="22"/>
      <c r="J546" s="1"/>
      <c r="K546" s="1"/>
      <c r="L546" s="1"/>
      <c r="M546" s="22"/>
      <c r="N546" s="22"/>
      <c r="O546" s="1"/>
      <c r="P546" s="1"/>
      <c r="Q546" s="22"/>
    </row>
    <row r="547">
      <c r="A547" s="1"/>
      <c r="B547" s="21"/>
      <c r="C547" s="1"/>
      <c r="D547" s="1"/>
      <c r="E547" s="1"/>
      <c r="F547" s="1"/>
      <c r="G547" s="1"/>
      <c r="H547" s="1"/>
      <c r="I547" s="22"/>
      <c r="J547" s="1"/>
      <c r="K547" s="1"/>
      <c r="L547" s="1"/>
      <c r="M547" s="22"/>
      <c r="N547" s="22"/>
      <c r="O547" s="1"/>
      <c r="P547" s="1"/>
      <c r="Q547" s="22"/>
    </row>
    <row r="548">
      <c r="A548" s="1"/>
      <c r="B548" s="21"/>
      <c r="C548" s="1"/>
      <c r="D548" s="1"/>
      <c r="E548" s="1"/>
      <c r="F548" s="1"/>
      <c r="G548" s="1"/>
      <c r="H548" s="1"/>
      <c r="I548" s="22"/>
      <c r="J548" s="1"/>
      <c r="K548" s="1"/>
      <c r="L548" s="1"/>
      <c r="M548" s="22"/>
      <c r="N548" s="22"/>
      <c r="O548" s="1"/>
      <c r="P548" s="1"/>
      <c r="Q548" s="22"/>
    </row>
    <row r="549">
      <c r="A549" s="1"/>
      <c r="B549" s="21"/>
      <c r="C549" s="1"/>
      <c r="D549" s="1"/>
      <c r="E549" s="1"/>
      <c r="F549" s="1"/>
      <c r="G549" s="1"/>
      <c r="H549" s="1"/>
      <c r="I549" s="22"/>
      <c r="J549" s="1"/>
      <c r="K549" s="1"/>
      <c r="L549" s="1"/>
      <c r="M549" s="22"/>
      <c r="N549" s="22"/>
      <c r="O549" s="1"/>
      <c r="P549" s="1"/>
      <c r="Q549" s="22"/>
    </row>
    <row r="550">
      <c r="A550" s="1"/>
      <c r="B550" s="21"/>
      <c r="C550" s="1"/>
      <c r="D550" s="1"/>
      <c r="E550" s="1"/>
      <c r="F550" s="1"/>
      <c r="G550" s="1"/>
      <c r="H550" s="1"/>
      <c r="I550" s="22"/>
      <c r="J550" s="1"/>
      <c r="K550" s="1"/>
      <c r="L550" s="1"/>
      <c r="M550" s="22"/>
      <c r="N550" s="22"/>
      <c r="O550" s="1"/>
      <c r="P550" s="1"/>
      <c r="Q550" s="22"/>
    </row>
    <row r="551">
      <c r="A551" s="1"/>
      <c r="B551" s="21"/>
      <c r="C551" s="1"/>
      <c r="D551" s="1"/>
      <c r="E551" s="1"/>
      <c r="F551" s="1"/>
      <c r="G551" s="1"/>
      <c r="H551" s="1"/>
      <c r="I551" s="22"/>
      <c r="J551" s="1"/>
      <c r="K551" s="1"/>
      <c r="L551" s="1"/>
      <c r="M551" s="22"/>
      <c r="N551" s="22"/>
      <c r="O551" s="1"/>
      <c r="P551" s="1"/>
      <c r="Q551" s="22"/>
    </row>
    <row r="552">
      <c r="A552" s="1"/>
      <c r="B552" s="21"/>
      <c r="C552" s="1"/>
      <c r="D552" s="1"/>
      <c r="E552" s="1"/>
      <c r="F552" s="1"/>
      <c r="G552" s="1"/>
      <c r="H552" s="1"/>
      <c r="I552" s="22"/>
      <c r="J552" s="1"/>
      <c r="K552" s="1"/>
      <c r="L552" s="1"/>
      <c r="M552" s="22"/>
      <c r="N552" s="22"/>
      <c r="O552" s="1"/>
      <c r="P552" s="1"/>
      <c r="Q552" s="22"/>
    </row>
    <row r="553">
      <c r="A553" s="1"/>
      <c r="B553" s="21"/>
      <c r="C553" s="1"/>
      <c r="D553" s="1"/>
      <c r="E553" s="1"/>
      <c r="F553" s="1"/>
      <c r="G553" s="1"/>
      <c r="H553" s="1"/>
      <c r="I553" s="22"/>
      <c r="J553" s="1"/>
      <c r="K553" s="1"/>
      <c r="L553" s="1"/>
      <c r="M553" s="22"/>
      <c r="N553" s="22"/>
      <c r="O553" s="1"/>
      <c r="P553" s="1"/>
      <c r="Q553" s="22"/>
    </row>
    <row r="554">
      <c r="A554" s="1"/>
      <c r="B554" s="21"/>
      <c r="C554" s="1"/>
      <c r="D554" s="1"/>
      <c r="E554" s="1"/>
      <c r="F554" s="1"/>
      <c r="G554" s="1"/>
      <c r="H554" s="1"/>
      <c r="I554" s="22"/>
      <c r="J554" s="1"/>
      <c r="K554" s="1"/>
      <c r="L554" s="1"/>
      <c r="M554" s="22"/>
      <c r="N554" s="22"/>
      <c r="O554" s="1"/>
      <c r="P554" s="1"/>
      <c r="Q554" s="22"/>
    </row>
    <row r="555">
      <c r="A555" s="1"/>
      <c r="B555" s="21"/>
      <c r="C555" s="1"/>
      <c r="D555" s="1"/>
      <c r="E555" s="1"/>
      <c r="F555" s="1"/>
      <c r="G555" s="1"/>
      <c r="H555" s="1"/>
      <c r="I555" s="22"/>
      <c r="J555" s="1"/>
      <c r="K555" s="1"/>
      <c r="L555" s="1"/>
      <c r="M555" s="22"/>
      <c r="N555" s="22"/>
      <c r="O555" s="1"/>
      <c r="P555" s="1"/>
      <c r="Q555" s="22"/>
    </row>
    <row r="556">
      <c r="A556" s="1"/>
      <c r="B556" s="21"/>
      <c r="C556" s="1"/>
      <c r="D556" s="1"/>
      <c r="E556" s="1"/>
      <c r="F556" s="1"/>
      <c r="G556" s="1"/>
      <c r="H556" s="1"/>
      <c r="I556" s="22"/>
      <c r="J556" s="1"/>
      <c r="K556" s="1"/>
      <c r="L556" s="1"/>
      <c r="M556" s="22"/>
      <c r="N556" s="22"/>
      <c r="O556" s="1"/>
      <c r="P556" s="1"/>
      <c r="Q556" s="22"/>
    </row>
    <row r="557">
      <c r="A557" s="1"/>
      <c r="B557" s="21"/>
      <c r="C557" s="1"/>
      <c r="D557" s="1"/>
      <c r="E557" s="1"/>
      <c r="F557" s="1"/>
      <c r="G557" s="1"/>
      <c r="H557" s="1"/>
      <c r="I557" s="22"/>
      <c r="J557" s="1"/>
      <c r="K557" s="1"/>
      <c r="L557" s="1"/>
      <c r="M557" s="22"/>
      <c r="N557" s="22"/>
      <c r="O557" s="1"/>
      <c r="P557" s="1"/>
      <c r="Q557" s="22"/>
    </row>
    <row r="558">
      <c r="A558" s="1"/>
      <c r="B558" s="21"/>
      <c r="C558" s="1"/>
      <c r="D558" s="1"/>
      <c r="E558" s="1"/>
      <c r="F558" s="1"/>
      <c r="G558" s="1"/>
      <c r="H558" s="1"/>
      <c r="I558" s="22"/>
      <c r="J558" s="1"/>
      <c r="K558" s="1"/>
      <c r="L558" s="1"/>
      <c r="M558" s="22"/>
      <c r="N558" s="22"/>
      <c r="O558" s="1"/>
      <c r="P558" s="1"/>
      <c r="Q558" s="22"/>
    </row>
    <row r="559">
      <c r="A559" s="1"/>
      <c r="B559" s="21"/>
      <c r="C559" s="1"/>
      <c r="D559" s="1"/>
      <c r="E559" s="1"/>
      <c r="F559" s="1"/>
      <c r="G559" s="1"/>
      <c r="H559" s="1"/>
      <c r="I559" s="22"/>
      <c r="J559" s="1"/>
      <c r="K559" s="1"/>
      <c r="L559" s="1"/>
      <c r="M559" s="22"/>
      <c r="N559" s="22"/>
      <c r="O559" s="1"/>
      <c r="P559" s="1"/>
      <c r="Q559" s="22"/>
    </row>
    <row r="560">
      <c r="A560" s="1"/>
      <c r="B560" s="21"/>
      <c r="C560" s="1"/>
      <c r="D560" s="1"/>
      <c r="E560" s="1"/>
      <c r="F560" s="1"/>
      <c r="G560" s="1"/>
      <c r="H560" s="1"/>
      <c r="I560" s="22"/>
      <c r="J560" s="1"/>
      <c r="K560" s="1"/>
      <c r="L560" s="1"/>
      <c r="M560" s="22"/>
      <c r="N560" s="22"/>
      <c r="O560" s="1"/>
      <c r="P560" s="1"/>
      <c r="Q560" s="22"/>
    </row>
    <row r="561">
      <c r="A561" s="1"/>
      <c r="B561" s="21"/>
      <c r="C561" s="1"/>
      <c r="D561" s="1"/>
      <c r="E561" s="1"/>
      <c r="F561" s="1"/>
      <c r="G561" s="1"/>
      <c r="H561" s="1"/>
      <c r="I561" s="22"/>
      <c r="J561" s="1"/>
      <c r="K561" s="1"/>
      <c r="L561" s="1"/>
      <c r="M561" s="22"/>
      <c r="N561" s="22"/>
      <c r="O561" s="1"/>
      <c r="P561" s="1"/>
      <c r="Q561" s="22"/>
    </row>
    <row r="562">
      <c r="A562" s="1"/>
      <c r="B562" s="21"/>
      <c r="C562" s="1"/>
      <c r="D562" s="1"/>
      <c r="E562" s="1"/>
      <c r="F562" s="1"/>
      <c r="G562" s="1"/>
      <c r="H562" s="1"/>
      <c r="I562" s="22"/>
      <c r="J562" s="1"/>
      <c r="K562" s="1"/>
      <c r="L562" s="1"/>
      <c r="M562" s="22"/>
      <c r="N562" s="22"/>
      <c r="O562" s="1"/>
      <c r="P562" s="1"/>
      <c r="Q562" s="22"/>
    </row>
    <row r="563">
      <c r="A563" s="1"/>
      <c r="B563" s="21"/>
      <c r="C563" s="1"/>
      <c r="D563" s="1"/>
      <c r="E563" s="1"/>
      <c r="F563" s="1"/>
      <c r="G563" s="1"/>
      <c r="H563" s="1"/>
      <c r="I563" s="22"/>
      <c r="J563" s="1"/>
      <c r="K563" s="1"/>
      <c r="L563" s="1"/>
      <c r="M563" s="22"/>
      <c r="N563" s="22"/>
      <c r="O563" s="1"/>
      <c r="P563" s="1"/>
      <c r="Q563" s="22"/>
    </row>
    <row r="564">
      <c r="A564" s="1"/>
      <c r="B564" s="21"/>
      <c r="C564" s="1"/>
      <c r="D564" s="1"/>
      <c r="E564" s="1"/>
      <c r="F564" s="1"/>
      <c r="G564" s="1"/>
      <c r="H564" s="1"/>
      <c r="I564" s="22"/>
      <c r="J564" s="1"/>
      <c r="K564" s="1"/>
      <c r="L564" s="1"/>
      <c r="M564" s="22"/>
      <c r="N564" s="22"/>
      <c r="O564" s="1"/>
      <c r="P564" s="1"/>
      <c r="Q564" s="22"/>
    </row>
    <row r="565">
      <c r="A565" s="1"/>
      <c r="B565" s="21"/>
      <c r="C565" s="1"/>
      <c r="D565" s="1"/>
      <c r="E565" s="1"/>
      <c r="F565" s="1"/>
      <c r="G565" s="1"/>
      <c r="H565" s="1"/>
      <c r="I565" s="22"/>
      <c r="J565" s="1"/>
      <c r="K565" s="1"/>
      <c r="L565" s="1"/>
      <c r="M565" s="22"/>
      <c r="N565" s="22"/>
      <c r="O565" s="1"/>
      <c r="P565" s="1"/>
      <c r="Q565" s="22"/>
    </row>
    <row r="566">
      <c r="A566" s="1"/>
      <c r="B566" s="21"/>
      <c r="C566" s="1"/>
      <c r="D566" s="1"/>
      <c r="E566" s="1"/>
      <c r="F566" s="1"/>
      <c r="G566" s="1"/>
      <c r="H566" s="1"/>
      <c r="I566" s="22"/>
      <c r="J566" s="1"/>
      <c r="K566" s="1"/>
      <c r="L566" s="1"/>
      <c r="M566" s="22"/>
      <c r="N566" s="22"/>
      <c r="O566" s="1"/>
      <c r="P566" s="1"/>
      <c r="Q566" s="22"/>
    </row>
    <row r="567">
      <c r="A567" s="1"/>
      <c r="B567" s="21"/>
      <c r="C567" s="1"/>
      <c r="D567" s="1"/>
      <c r="E567" s="1"/>
      <c r="F567" s="1"/>
      <c r="G567" s="1"/>
      <c r="H567" s="1"/>
      <c r="I567" s="22"/>
      <c r="J567" s="1"/>
      <c r="K567" s="1"/>
      <c r="L567" s="1"/>
      <c r="M567" s="22"/>
      <c r="N567" s="22"/>
      <c r="O567" s="1"/>
      <c r="P567" s="1"/>
      <c r="Q567" s="22"/>
    </row>
    <row r="568">
      <c r="A568" s="1"/>
      <c r="B568" s="21"/>
      <c r="C568" s="1"/>
      <c r="D568" s="1"/>
      <c r="E568" s="1"/>
      <c r="F568" s="1"/>
      <c r="G568" s="1"/>
      <c r="H568" s="1"/>
      <c r="I568" s="22"/>
      <c r="J568" s="1"/>
      <c r="K568" s="1"/>
      <c r="L568" s="1"/>
      <c r="M568" s="22"/>
      <c r="N568" s="22"/>
      <c r="O568" s="1"/>
      <c r="P568" s="1"/>
      <c r="Q568" s="22"/>
    </row>
    <row r="569">
      <c r="A569" s="1"/>
      <c r="B569" s="21"/>
      <c r="C569" s="1"/>
      <c r="D569" s="1"/>
      <c r="E569" s="1"/>
      <c r="F569" s="1"/>
      <c r="G569" s="1"/>
      <c r="H569" s="1"/>
      <c r="I569" s="22"/>
      <c r="J569" s="1"/>
      <c r="K569" s="1"/>
      <c r="L569" s="1"/>
      <c r="M569" s="22"/>
      <c r="N569" s="22"/>
      <c r="O569" s="1"/>
      <c r="P569" s="1"/>
      <c r="Q569" s="22"/>
    </row>
    <row r="570">
      <c r="A570" s="1"/>
      <c r="B570" s="21"/>
      <c r="C570" s="1"/>
      <c r="D570" s="1"/>
      <c r="E570" s="1"/>
      <c r="F570" s="1"/>
      <c r="G570" s="1"/>
      <c r="H570" s="1"/>
      <c r="I570" s="22"/>
      <c r="J570" s="1"/>
      <c r="K570" s="1"/>
      <c r="L570" s="1"/>
      <c r="M570" s="22"/>
      <c r="N570" s="22"/>
      <c r="O570" s="1"/>
      <c r="P570" s="1"/>
      <c r="Q570" s="22"/>
    </row>
    <row r="571">
      <c r="A571" s="1"/>
      <c r="B571" s="21"/>
      <c r="C571" s="1"/>
      <c r="D571" s="1"/>
      <c r="E571" s="1"/>
      <c r="F571" s="1"/>
      <c r="G571" s="1"/>
      <c r="H571" s="1"/>
      <c r="I571" s="22"/>
      <c r="J571" s="1"/>
      <c r="K571" s="1"/>
      <c r="L571" s="1"/>
      <c r="M571" s="23"/>
      <c r="N571" s="22"/>
      <c r="O571" s="1"/>
      <c r="P571" s="1"/>
      <c r="Q571" s="22"/>
    </row>
    <row r="572">
      <c r="A572" s="1"/>
      <c r="B572" s="21"/>
      <c r="C572" s="1"/>
      <c r="D572" s="1"/>
      <c r="E572" s="1"/>
      <c r="F572" s="1"/>
      <c r="G572" s="1"/>
      <c r="H572" s="1"/>
      <c r="I572" s="22"/>
      <c r="J572" s="1"/>
      <c r="K572" s="1"/>
      <c r="L572" s="1"/>
      <c r="M572" s="22"/>
      <c r="N572" s="22"/>
      <c r="O572" s="1"/>
      <c r="P572" s="1"/>
      <c r="Q572" s="22"/>
    </row>
    <row r="573">
      <c r="A573" s="1"/>
      <c r="B573" s="21"/>
      <c r="C573" s="1"/>
      <c r="D573" s="1"/>
      <c r="E573" s="1"/>
      <c r="F573" s="1"/>
      <c r="G573" s="1"/>
      <c r="H573" s="1"/>
      <c r="I573" s="22"/>
      <c r="J573" s="1"/>
      <c r="K573" s="1"/>
      <c r="L573" s="1"/>
      <c r="M573" s="22"/>
      <c r="N573" s="22"/>
      <c r="O573" s="1"/>
      <c r="P573" s="1"/>
      <c r="Q573" s="22"/>
    </row>
    <row r="574">
      <c r="A574" s="1"/>
      <c r="B574" s="21"/>
      <c r="C574" s="1"/>
      <c r="D574" s="1"/>
      <c r="E574" s="1"/>
      <c r="F574" s="1"/>
      <c r="G574" s="1"/>
      <c r="H574" s="1"/>
      <c r="I574" s="22"/>
      <c r="J574" s="1"/>
      <c r="K574" s="1"/>
      <c r="L574" s="1"/>
      <c r="M574" s="22"/>
      <c r="N574" s="22"/>
      <c r="O574" s="1"/>
      <c r="P574" s="1"/>
      <c r="Q574" s="22"/>
    </row>
    <row r="575">
      <c r="A575" s="1"/>
      <c r="B575" s="21"/>
      <c r="C575" s="1"/>
      <c r="D575" s="1"/>
      <c r="E575" s="1"/>
      <c r="F575" s="1"/>
      <c r="G575" s="1"/>
      <c r="H575" s="1"/>
      <c r="I575" s="22"/>
      <c r="J575" s="1"/>
      <c r="K575" s="1"/>
      <c r="L575" s="1"/>
      <c r="M575" s="22"/>
      <c r="N575" s="22"/>
      <c r="O575" s="1"/>
      <c r="P575" s="1"/>
      <c r="Q575" s="22"/>
    </row>
    <row r="576">
      <c r="A576" s="1"/>
      <c r="B576" s="21"/>
      <c r="C576" s="1"/>
      <c r="D576" s="1"/>
      <c r="E576" s="1"/>
      <c r="F576" s="1"/>
      <c r="G576" s="1"/>
      <c r="H576" s="1"/>
      <c r="I576" s="22"/>
      <c r="J576" s="1"/>
      <c r="K576" s="1"/>
      <c r="L576" s="1"/>
      <c r="M576" s="22"/>
      <c r="N576" s="22"/>
      <c r="O576" s="1"/>
      <c r="P576" s="1"/>
      <c r="Q576" s="22"/>
    </row>
    <row r="577">
      <c r="A577" s="1"/>
      <c r="B577" s="21"/>
      <c r="C577" s="1"/>
      <c r="D577" s="1"/>
      <c r="E577" s="1"/>
      <c r="F577" s="1"/>
      <c r="G577" s="1"/>
      <c r="H577" s="1"/>
      <c r="I577" s="22"/>
      <c r="J577" s="1"/>
      <c r="K577" s="1"/>
      <c r="L577" s="1"/>
      <c r="M577" s="22"/>
      <c r="N577" s="22"/>
      <c r="O577" s="1"/>
      <c r="P577" s="1"/>
      <c r="Q577" s="22"/>
    </row>
    <row r="578">
      <c r="A578" s="1"/>
      <c r="B578" s="21"/>
      <c r="C578" s="1"/>
      <c r="D578" s="1"/>
      <c r="E578" s="1"/>
      <c r="F578" s="1"/>
      <c r="G578" s="1"/>
      <c r="H578" s="1"/>
      <c r="I578" s="22"/>
      <c r="J578" s="1"/>
      <c r="K578" s="1"/>
      <c r="L578" s="1"/>
      <c r="M578" s="22"/>
      <c r="N578" s="22"/>
      <c r="O578" s="1"/>
      <c r="P578" s="1"/>
      <c r="Q578" s="22"/>
    </row>
    <row r="579">
      <c r="A579" s="1"/>
      <c r="B579" s="21"/>
      <c r="C579" s="1"/>
      <c r="D579" s="1"/>
      <c r="E579" s="1"/>
      <c r="F579" s="1"/>
      <c r="G579" s="1"/>
      <c r="H579" s="1"/>
      <c r="I579" s="22"/>
      <c r="J579" s="1"/>
      <c r="K579" s="1"/>
      <c r="L579" s="1"/>
      <c r="M579" s="22"/>
      <c r="N579" s="22"/>
      <c r="O579" s="1"/>
      <c r="P579" s="1"/>
      <c r="Q579" s="22"/>
    </row>
    <row r="580">
      <c r="A580" s="1"/>
      <c r="B580" s="21"/>
      <c r="C580" s="1"/>
      <c r="D580" s="1"/>
      <c r="E580" s="1"/>
      <c r="F580" s="1"/>
      <c r="G580" s="1"/>
      <c r="H580" s="1"/>
      <c r="I580" s="22"/>
      <c r="J580" s="1"/>
      <c r="K580" s="1"/>
      <c r="L580" s="1"/>
      <c r="M580" s="22"/>
      <c r="N580" s="22"/>
      <c r="O580" s="1"/>
      <c r="P580" s="1"/>
      <c r="Q580" s="22"/>
    </row>
    <row r="581">
      <c r="A581" s="1"/>
      <c r="B581" s="21"/>
      <c r="C581" s="1"/>
      <c r="D581" s="1"/>
      <c r="E581" s="1"/>
      <c r="F581" s="1"/>
      <c r="G581" s="1"/>
      <c r="H581" s="1"/>
      <c r="I581" s="22"/>
      <c r="J581" s="1"/>
      <c r="K581" s="1"/>
      <c r="L581" s="1"/>
      <c r="M581" s="22"/>
      <c r="N581" s="22"/>
      <c r="O581" s="1"/>
      <c r="P581" s="1"/>
      <c r="Q581" s="22"/>
    </row>
    <row r="582">
      <c r="A582" s="1"/>
      <c r="B582" s="21"/>
      <c r="C582" s="1"/>
      <c r="D582" s="1"/>
      <c r="E582" s="1"/>
      <c r="F582" s="1"/>
      <c r="G582" s="1"/>
      <c r="H582" s="1"/>
      <c r="I582" s="22"/>
      <c r="J582" s="1"/>
      <c r="K582" s="1"/>
      <c r="L582" s="1"/>
      <c r="M582" s="22"/>
      <c r="N582" s="22"/>
      <c r="O582" s="1"/>
      <c r="P582" s="1"/>
      <c r="Q582" s="22"/>
    </row>
    <row r="583">
      <c r="A583" s="1"/>
      <c r="B583" s="21"/>
      <c r="C583" s="1"/>
      <c r="D583" s="1"/>
      <c r="E583" s="1"/>
      <c r="F583" s="1"/>
      <c r="G583" s="1"/>
      <c r="H583" s="1"/>
      <c r="I583" s="22"/>
      <c r="J583" s="1"/>
      <c r="K583" s="1"/>
      <c r="L583" s="1"/>
      <c r="M583" s="22"/>
      <c r="N583" s="22"/>
      <c r="O583" s="1"/>
      <c r="P583" s="1"/>
      <c r="Q583" s="22"/>
    </row>
    <row r="584">
      <c r="A584" s="1"/>
      <c r="B584" s="21"/>
      <c r="C584" s="1"/>
      <c r="D584" s="1"/>
      <c r="E584" s="1"/>
      <c r="F584" s="1"/>
      <c r="G584" s="1"/>
      <c r="H584" s="1"/>
      <c r="I584" s="22"/>
      <c r="J584" s="1"/>
      <c r="K584" s="1"/>
      <c r="L584" s="1"/>
      <c r="M584" s="22"/>
      <c r="N584" s="22"/>
      <c r="O584" s="1"/>
      <c r="P584" s="1"/>
      <c r="Q584" s="22"/>
    </row>
    <row r="585">
      <c r="A585" s="1"/>
      <c r="B585" s="21"/>
      <c r="C585" s="1"/>
      <c r="D585" s="1"/>
      <c r="E585" s="1"/>
      <c r="F585" s="1"/>
      <c r="G585" s="1"/>
      <c r="H585" s="1"/>
      <c r="I585" s="22"/>
      <c r="J585" s="1"/>
      <c r="K585" s="1"/>
      <c r="L585" s="1"/>
      <c r="M585" s="22"/>
      <c r="N585" s="22"/>
      <c r="O585" s="1"/>
      <c r="P585" s="1"/>
      <c r="Q585" s="22"/>
    </row>
    <row r="586">
      <c r="A586" s="1"/>
      <c r="B586" s="21"/>
      <c r="C586" s="1"/>
      <c r="D586" s="1"/>
      <c r="E586" s="1"/>
      <c r="F586" s="1"/>
      <c r="G586" s="1"/>
      <c r="H586" s="1"/>
      <c r="I586" s="22"/>
      <c r="J586" s="1"/>
      <c r="K586" s="1"/>
      <c r="L586" s="1"/>
      <c r="M586" s="22"/>
      <c r="N586" s="22"/>
      <c r="O586" s="1"/>
      <c r="P586" s="1"/>
      <c r="Q586" s="22"/>
    </row>
    <row r="587">
      <c r="A587" s="1"/>
      <c r="B587" s="21"/>
      <c r="C587" s="1"/>
      <c r="D587" s="1"/>
      <c r="E587" s="1"/>
      <c r="F587" s="1"/>
      <c r="G587" s="1"/>
      <c r="H587" s="1"/>
      <c r="I587" s="22"/>
      <c r="J587" s="1"/>
      <c r="K587" s="1"/>
      <c r="L587" s="1"/>
      <c r="M587" s="22"/>
      <c r="N587" s="22"/>
      <c r="O587" s="1"/>
      <c r="P587" s="1"/>
      <c r="Q587" s="22"/>
    </row>
    <row r="588">
      <c r="A588" s="1"/>
      <c r="B588" s="21"/>
      <c r="C588" s="1"/>
      <c r="D588" s="1"/>
      <c r="E588" s="1"/>
      <c r="F588" s="1"/>
      <c r="G588" s="1"/>
      <c r="H588" s="1"/>
      <c r="I588" s="22"/>
      <c r="J588" s="1"/>
      <c r="K588" s="1"/>
      <c r="L588" s="1"/>
      <c r="M588" s="22"/>
      <c r="N588" s="22"/>
      <c r="O588" s="1"/>
      <c r="P588" s="1"/>
      <c r="Q588" s="22"/>
    </row>
    <row r="589">
      <c r="A589" s="1"/>
      <c r="B589" s="21"/>
      <c r="C589" s="1"/>
      <c r="D589" s="1"/>
      <c r="E589" s="1"/>
      <c r="F589" s="1"/>
      <c r="G589" s="1"/>
      <c r="H589" s="1"/>
      <c r="I589" s="22"/>
      <c r="J589" s="1"/>
      <c r="K589" s="1"/>
      <c r="L589" s="1"/>
      <c r="M589" s="22"/>
      <c r="N589" s="22"/>
      <c r="O589" s="1"/>
      <c r="P589" s="1"/>
      <c r="Q589" s="22"/>
    </row>
    <row r="590">
      <c r="A590" s="1"/>
      <c r="B590" s="21"/>
      <c r="C590" s="1"/>
      <c r="D590" s="1"/>
      <c r="E590" s="1"/>
      <c r="F590" s="1"/>
      <c r="G590" s="1"/>
      <c r="H590" s="1"/>
      <c r="I590" s="22"/>
      <c r="J590" s="1"/>
      <c r="K590" s="1"/>
      <c r="L590" s="1"/>
      <c r="M590" s="22"/>
      <c r="N590" s="22"/>
      <c r="O590" s="1"/>
      <c r="P590" s="1"/>
      <c r="Q590" s="22"/>
    </row>
    <row r="591">
      <c r="A591" s="1"/>
      <c r="B591" s="21"/>
      <c r="C591" s="1"/>
      <c r="D591" s="1"/>
      <c r="E591" s="1"/>
      <c r="F591" s="1"/>
      <c r="G591" s="1"/>
      <c r="H591" s="1"/>
      <c r="I591" s="22"/>
      <c r="J591" s="1"/>
      <c r="K591" s="1"/>
      <c r="L591" s="1"/>
      <c r="M591" s="22"/>
      <c r="N591" s="22"/>
      <c r="O591" s="1"/>
      <c r="P591" s="1"/>
      <c r="Q591" s="22"/>
    </row>
    <row r="592">
      <c r="A592" s="1"/>
      <c r="B592" s="21"/>
      <c r="C592" s="1"/>
      <c r="D592" s="1"/>
      <c r="E592" s="1"/>
      <c r="F592" s="1"/>
      <c r="G592" s="1"/>
      <c r="H592" s="1"/>
      <c r="I592" s="22"/>
      <c r="J592" s="1"/>
      <c r="K592" s="1"/>
      <c r="L592" s="1"/>
      <c r="M592" s="22"/>
      <c r="N592" s="22"/>
      <c r="O592" s="1"/>
      <c r="P592" s="1"/>
      <c r="Q592" s="22"/>
    </row>
    <row r="593">
      <c r="A593" s="1"/>
      <c r="B593" s="21"/>
      <c r="C593" s="1"/>
      <c r="D593" s="1"/>
      <c r="E593" s="1"/>
      <c r="F593" s="1"/>
      <c r="G593" s="1"/>
      <c r="H593" s="1"/>
      <c r="I593" s="22"/>
      <c r="J593" s="1"/>
      <c r="K593" s="1"/>
      <c r="L593" s="1"/>
      <c r="M593" s="22"/>
      <c r="N593" s="22"/>
      <c r="O593" s="1"/>
      <c r="P593" s="1"/>
      <c r="Q593" s="22"/>
    </row>
    <row r="594">
      <c r="A594" s="1"/>
      <c r="B594" s="21"/>
      <c r="C594" s="1"/>
      <c r="D594" s="1"/>
      <c r="E594" s="1"/>
      <c r="F594" s="1"/>
      <c r="G594" s="1"/>
      <c r="H594" s="1"/>
      <c r="I594" s="22"/>
      <c r="J594" s="1"/>
      <c r="K594" s="1"/>
      <c r="L594" s="1"/>
      <c r="M594" s="22"/>
      <c r="N594" s="22"/>
      <c r="O594" s="1"/>
      <c r="P594" s="1"/>
      <c r="Q594" s="22"/>
    </row>
    <row r="595">
      <c r="A595" s="1"/>
      <c r="B595" s="21"/>
      <c r="C595" s="1"/>
      <c r="D595" s="1"/>
      <c r="E595" s="1"/>
      <c r="F595" s="1"/>
      <c r="G595" s="1"/>
      <c r="H595" s="1"/>
      <c r="I595" s="22"/>
      <c r="J595" s="1"/>
      <c r="K595" s="1"/>
      <c r="L595" s="1"/>
      <c r="M595" s="22"/>
      <c r="N595" s="22"/>
      <c r="O595" s="1"/>
      <c r="P595" s="1"/>
      <c r="Q595" s="22"/>
    </row>
    <row r="596">
      <c r="A596" s="1"/>
      <c r="B596" s="21"/>
      <c r="C596" s="1"/>
      <c r="D596" s="1"/>
      <c r="E596" s="1"/>
      <c r="F596" s="1"/>
      <c r="G596" s="1"/>
      <c r="H596" s="1"/>
      <c r="I596" s="22"/>
      <c r="J596" s="1"/>
      <c r="K596" s="1"/>
      <c r="L596" s="1"/>
      <c r="M596" s="22"/>
      <c r="N596" s="22"/>
      <c r="O596" s="1"/>
      <c r="P596" s="1"/>
      <c r="Q596" s="22"/>
    </row>
    <row r="597">
      <c r="A597" s="1"/>
      <c r="B597" s="21"/>
      <c r="C597" s="1"/>
      <c r="D597" s="1"/>
      <c r="E597" s="1"/>
      <c r="F597" s="1"/>
      <c r="G597" s="1"/>
      <c r="H597" s="1"/>
      <c r="I597" s="22"/>
      <c r="J597" s="1"/>
      <c r="K597" s="1"/>
      <c r="L597" s="1"/>
      <c r="M597" s="22"/>
      <c r="N597" s="22"/>
      <c r="O597" s="1"/>
      <c r="P597" s="1"/>
      <c r="Q597" s="22"/>
    </row>
    <row r="598">
      <c r="A598" s="1"/>
      <c r="B598" s="21"/>
      <c r="C598" s="1"/>
      <c r="D598" s="1"/>
      <c r="E598" s="1"/>
      <c r="F598" s="1"/>
      <c r="G598" s="1"/>
      <c r="H598" s="1"/>
      <c r="I598" s="22"/>
      <c r="J598" s="1"/>
      <c r="K598" s="1"/>
      <c r="L598" s="1"/>
      <c r="M598" s="22"/>
      <c r="N598" s="22"/>
      <c r="O598" s="1"/>
      <c r="P598" s="1"/>
      <c r="Q598" s="22"/>
    </row>
    <row r="599">
      <c r="A599" s="1"/>
      <c r="B599" s="21"/>
      <c r="C599" s="1"/>
      <c r="D599" s="1"/>
      <c r="E599" s="1"/>
      <c r="F599" s="1"/>
      <c r="G599" s="1"/>
      <c r="H599" s="1"/>
      <c r="I599" s="22"/>
      <c r="J599" s="1"/>
      <c r="K599" s="1"/>
      <c r="L599" s="1"/>
      <c r="M599" s="22"/>
      <c r="N599" s="22"/>
      <c r="O599" s="1"/>
      <c r="P599" s="1"/>
      <c r="Q599" s="22"/>
    </row>
    <row r="600">
      <c r="A600" s="1"/>
      <c r="B600" s="21"/>
      <c r="C600" s="1"/>
      <c r="D600" s="1"/>
      <c r="E600" s="1"/>
      <c r="F600" s="1"/>
      <c r="G600" s="1"/>
      <c r="H600" s="1"/>
      <c r="I600" s="22"/>
      <c r="J600" s="1"/>
      <c r="K600" s="1"/>
      <c r="L600" s="1"/>
      <c r="M600" s="22"/>
      <c r="N600" s="22"/>
      <c r="O600" s="1"/>
      <c r="P600" s="1"/>
      <c r="Q600" s="22"/>
    </row>
    <row r="601">
      <c r="A601" s="1"/>
      <c r="B601" s="21"/>
      <c r="C601" s="1"/>
      <c r="D601" s="1"/>
      <c r="E601" s="1"/>
      <c r="F601" s="1"/>
      <c r="G601" s="1"/>
      <c r="H601" s="1"/>
      <c r="I601" s="22"/>
      <c r="J601" s="1"/>
      <c r="K601" s="1"/>
      <c r="L601" s="1"/>
      <c r="M601" s="22"/>
      <c r="N601" s="22"/>
      <c r="O601" s="1"/>
      <c r="P601" s="1"/>
      <c r="Q601" s="22"/>
    </row>
    <row r="602">
      <c r="A602" s="1"/>
      <c r="B602" s="21"/>
      <c r="C602" s="1"/>
      <c r="D602" s="1"/>
      <c r="E602" s="1"/>
      <c r="F602" s="1"/>
      <c r="G602" s="1"/>
      <c r="H602" s="1"/>
      <c r="I602" s="22"/>
      <c r="J602" s="1"/>
      <c r="K602" s="1"/>
      <c r="L602" s="1"/>
      <c r="M602" s="22"/>
      <c r="N602" s="22"/>
      <c r="O602" s="1"/>
      <c r="P602" s="1"/>
      <c r="Q602" s="22"/>
    </row>
    <row r="603">
      <c r="A603" s="1"/>
      <c r="B603" s="21"/>
      <c r="C603" s="1"/>
      <c r="D603" s="1"/>
      <c r="E603" s="1"/>
      <c r="F603" s="1"/>
      <c r="G603" s="1"/>
      <c r="H603" s="1"/>
      <c r="I603" s="22"/>
      <c r="J603" s="1"/>
      <c r="K603" s="1"/>
      <c r="L603" s="1"/>
      <c r="M603" s="22"/>
      <c r="N603" s="22"/>
      <c r="O603" s="1"/>
      <c r="P603" s="1"/>
      <c r="Q603" s="22"/>
    </row>
    <row r="604">
      <c r="A604" s="1"/>
      <c r="B604" s="21"/>
      <c r="C604" s="1"/>
      <c r="D604" s="1"/>
      <c r="E604" s="1"/>
      <c r="F604" s="1"/>
      <c r="G604" s="1"/>
      <c r="H604" s="1"/>
      <c r="I604" s="22"/>
      <c r="J604" s="1"/>
      <c r="K604" s="1"/>
      <c r="L604" s="1"/>
      <c r="M604" s="22"/>
      <c r="N604" s="22"/>
      <c r="O604" s="1"/>
      <c r="P604" s="1"/>
      <c r="Q604" s="22"/>
    </row>
    <row r="605">
      <c r="A605" s="1"/>
      <c r="B605" s="21"/>
      <c r="C605" s="1"/>
      <c r="D605" s="1"/>
      <c r="E605" s="1"/>
      <c r="F605" s="1"/>
      <c r="G605" s="1"/>
      <c r="H605" s="1"/>
      <c r="I605" s="22"/>
      <c r="J605" s="1"/>
      <c r="K605" s="1"/>
      <c r="L605" s="1"/>
      <c r="M605" s="22"/>
      <c r="N605" s="22"/>
      <c r="O605" s="1"/>
      <c r="P605" s="1"/>
      <c r="Q605" s="22"/>
    </row>
    <row r="606">
      <c r="A606" s="1"/>
      <c r="B606" s="21"/>
      <c r="C606" s="1"/>
      <c r="D606" s="1"/>
      <c r="E606" s="1"/>
      <c r="F606" s="1"/>
      <c r="G606" s="1"/>
      <c r="H606" s="1"/>
      <c r="I606" s="22"/>
      <c r="J606" s="1"/>
      <c r="K606" s="1"/>
      <c r="L606" s="1"/>
      <c r="M606" s="22"/>
      <c r="N606" s="22"/>
      <c r="O606" s="1"/>
      <c r="P606" s="1"/>
      <c r="Q606" s="22"/>
    </row>
    <row r="607">
      <c r="A607" s="1"/>
      <c r="B607" s="21"/>
      <c r="C607" s="1"/>
      <c r="D607" s="1"/>
      <c r="E607" s="1"/>
      <c r="F607" s="1"/>
      <c r="G607" s="1"/>
      <c r="H607" s="1"/>
      <c r="I607" s="22"/>
      <c r="J607" s="1"/>
      <c r="K607" s="1"/>
      <c r="L607" s="1"/>
      <c r="M607" s="22"/>
      <c r="N607" s="22"/>
      <c r="O607" s="1"/>
      <c r="P607" s="1"/>
      <c r="Q607" s="22"/>
    </row>
    <row r="608">
      <c r="A608" s="1"/>
      <c r="B608" s="21"/>
      <c r="C608" s="1"/>
      <c r="D608" s="1"/>
      <c r="E608" s="1"/>
      <c r="F608" s="1"/>
      <c r="G608" s="1"/>
      <c r="H608" s="1"/>
      <c r="I608" s="22"/>
      <c r="J608" s="1"/>
      <c r="K608" s="1"/>
      <c r="L608" s="1"/>
      <c r="M608" s="22"/>
      <c r="N608" s="22"/>
      <c r="O608" s="1"/>
      <c r="P608" s="1"/>
      <c r="Q608" s="22"/>
    </row>
    <row r="609">
      <c r="A609" s="1"/>
      <c r="B609" s="21"/>
      <c r="C609" s="1"/>
      <c r="D609" s="1"/>
      <c r="E609" s="1"/>
      <c r="F609" s="1"/>
      <c r="G609" s="1"/>
      <c r="H609" s="1"/>
      <c r="I609" s="22"/>
      <c r="J609" s="1"/>
      <c r="K609" s="1"/>
      <c r="L609" s="1"/>
      <c r="M609" s="22"/>
      <c r="N609" s="22"/>
      <c r="O609" s="1"/>
      <c r="P609" s="1"/>
      <c r="Q609" s="22"/>
    </row>
    <row r="610">
      <c r="A610" s="1"/>
      <c r="B610" s="21"/>
      <c r="C610" s="1"/>
      <c r="D610" s="1"/>
      <c r="E610" s="1"/>
      <c r="F610" s="1"/>
      <c r="G610" s="1"/>
      <c r="H610" s="1"/>
      <c r="I610" s="22"/>
      <c r="J610" s="1"/>
      <c r="K610" s="1"/>
      <c r="L610" s="1"/>
      <c r="M610" s="22"/>
      <c r="N610" s="22"/>
      <c r="O610" s="1"/>
      <c r="P610" s="1"/>
      <c r="Q610" s="22"/>
    </row>
    <row r="611">
      <c r="A611" s="1"/>
      <c r="B611" s="21"/>
      <c r="C611" s="1"/>
      <c r="D611" s="1"/>
      <c r="E611" s="1"/>
      <c r="F611" s="1"/>
      <c r="G611" s="1"/>
      <c r="H611" s="1"/>
      <c r="I611" s="22"/>
      <c r="J611" s="1"/>
      <c r="K611" s="1"/>
      <c r="L611" s="1"/>
      <c r="M611" s="22"/>
      <c r="N611" s="22"/>
      <c r="O611" s="1"/>
      <c r="P611" s="1"/>
      <c r="Q611" s="22"/>
    </row>
    <row r="612">
      <c r="A612" s="1"/>
      <c r="B612" s="21"/>
      <c r="C612" s="1"/>
      <c r="D612" s="1"/>
      <c r="E612" s="1"/>
      <c r="F612" s="1"/>
      <c r="G612" s="1"/>
      <c r="H612" s="1"/>
      <c r="I612" s="22"/>
      <c r="J612" s="1"/>
      <c r="K612" s="1"/>
      <c r="L612" s="1"/>
      <c r="M612" s="22"/>
      <c r="N612" s="22"/>
      <c r="O612" s="1"/>
      <c r="P612" s="1"/>
      <c r="Q612" s="22"/>
    </row>
    <row r="613">
      <c r="A613" s="1"/>
      <c r="B613" s="21"/>
      <c r="C613" s="1"/>
      <c r="D613" s="1"/>
      <c r="E613" s="1"/>
      <c r="F613" s="1"/>
      <c r="G613" s="1"/>
      <c r="H613" s="1"/>
      <c r="I613" s="22"/>
      <c r="J613" s="1"/>
      <c r="K613" s="1"/>
      <c r="L613" s="1"/>
      <c r="M613" s="22"/>
      <c r="N613" s="22"/>
      <c r="O613" s="1"/>
      <c r="P613" s="1"/>
      <c r="Q613" s="22"/>
    </row>
    <row r="614">
      <c r="A614" s="1"/>
      <c r="B614" s="21"/>
      <c r="C614" s="1"/>
      <c r="D614" s="1"/>
      <c r="E614" s="1"/>
      <c r="F614" s="1"/>
      <c r="G614" s="1"/>
      <c r="H614" s="1"/>
      <c r="I614" s="22"/>
      <c r="J614" s="1"/>
      <c r="K614" s="1"/>
      <c r="L614" s="1"/>
      <c r="M614" s="22"/>
      <c r="N614" s="22"/>
      <c r="O614" s="1"/>
      <c r="P614" s="1"/>
      <c r="Q614" s="22"/>
    </row>
    <row r="615">
      <c r="A615" s="1"/>
      <c r="B615" s="21"/>
      <c r="C615" s="1"/>
      <c r="D615" s="1"/>
      <c r="E615" s="1"/>
      <c r="F615" s="1"/>
      <c r="G615" s="1"/>
      <c r="H615" s="1"/>
      <c r="I615" s="22"/>
      <c r="J615" s="1"/>
      <c r="K615" s="1"/>
      <c r="L615" s="1"/>
      <c r="M615" s="22"/>
      <c r="N615" s="22"/>
      <c r="O615" s="1"/>
      <c r="P615" s="1"/>
      <c r="Q615" s="22"/>
    </row>
    <row r="616">
      <c r="A616" s="1"/>
      <c r="B616" s="21"/>
      <c r="C616" s="1"/>
      <c r="D616" s="1"/>
      <c r="E616" s="1"/>
      <c r="F616" s="1"/>
      <c r="G616" s="1"/>
      <c r="H616" s="1"/>
      <c r="I616" s="22"/>
      <c r="J616" s="1"/>
      <c r="K616" s="1"/>
      <c r="L616" s="1"/>
      <c r="M616" s="22"/>
      <c r="N616" s="22"/>
      <c r="O616" s="1"/>
      <c r="P616" s="1"/>
      <c r="Q616" s="22"/>
    </row>
    <row r="617">
      <c r="A617" s="1"/>
      <c r="B617" s="21"/>
      <c r="C617" s="1"/>
      <c r="D617" s="1"/>
      <c r="E617" s="1"/>
      <c r="F617" s="1"/>
      <c r="G617" s="1"/>
      <c r="H617" s="1"/>
      <c r="I617" s="22"/>
      <c r="J617" s="1"/>
      <c r="K617" s="1"/>
      <c r="L617" s="1"/>
      <c r="M617" s="22"/>
      <c r="N617" s="22"/>
      <c r="O617" s="1"/>
      <c r="P617" s="1"/>
      <c r="Q617" s="22"/>
    </row>
    <row r="618">
      <c r="A618" s="1"/>
      <c r="B618" s="21"/>
      <c r="C618" s="1"/>
      <c r="D618" s="1"/>
      <c r="E618" s="1"/>
      <c r="F618" s="1"/>
      <c r="G618" s="1"/>
      <c r="H618" s="1"/>
      <c r="I618" s="22"/>
      <c r="J618" s="1"/>
      <c r="K618" s="1"/>
      <c r="L618" s="1"/>
      <c r="M618" s="22"/>
      <c r="N618" s="22"/>
      <c r="O618" s="1"/>
      <c r="P618" s="1"/>
      <c r="Q618" s="22"/>
    </row>
    <row r="619">
      <c r="A619" s="1"/>
      <c r="B619" s="21"/>
      <c r="C619" s="1"/>
      <c r="D619" s="1"/>
      <c r="E619" s="1"/>
      <c r="F619" s="1"/>
      <c r="G619" s="1"/>
      <c r="H619" s="1"/>
      <c r="I619" s="22"/>
      <c r="J619" s="1"/>
      <c r="K619" s="1"/>
      <c r="L619" s="1"/>
      <c r="M619" s="22"/>
      <c r="N619" s="22"/>
      <c r="O619" s="1"/>
      <c r="P619" s="1"/>
      <c r="Q619" s="22"/>
    </row>
    <row r="620">
      <c r="A620" s="1"/>
      <c r="B620" s="21"/>
      <c r="C620" s="1"/>
      <c r="D620" s="1"/>
      <c r="E620" s="1"/>
      <c r="F620" s="1"/>
      <c r="G620" s="1"/>
      <c r="H620" s="1"/>
      <c r="I620" s="22"/>
      <c r="J620" s="1"/>
      <c r="K620" s="1"/>
      <c r="L620" s="1"/>
      <c r="M620" s="22"/>
      <c r="N620" s="22"/>
      <c r="O620" s="1"/>
      <c r="P620" s="1"/>
      <c r="Q620" s="22"/>
    </row>
    <row r="621">
      <c r="A621" s="1"/>
      <c r="B621" s="21"/>
      <c r="C621" s="1"/>
      <c r="D621" s="1"/>
      <c r="E621" s="1"/>
      <c r="F621" s="1"/>
      <c r="G621" s="1"/>
      <c r="H621" s="1"/>
      <c r="I621" s="22"/>
      <c r="J621" s="1"/>
      <c r="K621" s="1"/>
      <c r="L621" s="1"/>
      <c r="M621" s="22"/>
      <c r="N621" s="22"/>
      <c r="O621" s="1"/>
      <c r="P621" s="1"/>
      <c r="Q621" s="22"/>
    </row>
    <row r="622">
      <c r="A622" s="1"/>
      <c r="B622" s="21"/>
      <c r="C622" s="1"/>
      <c r="D622" s="1"/>
      <c r="E622" s="1"/>
      <c r="F622" s="1"/>
      <c r="G622" s="1"/>
      <c r="H622" s="1"/>
      <c r="I622" s="22"/>
      <c r="J622" s="1"/>
      <c r="K622" s="1"/>
      <c r="L622" s="1"/>
      <c r="M622" s="22"/>
      <c r="N622" s="22"/>
      <c r="O622" s="1"/>
      <c r="P622" s="1"/>
      <c r="Q622" s="22"/>
    </row>
    <row r="623">
      <c r="A623" s="1"/>
      <c r="B623" s="21"/>
      <c r="C623" s="1"/>
      <c r="D623" s="1"/>
      <c r="E623" s="1"/>
      <c r="F623" s="1"/>
      <c r="G623" s="1"/>
      <c r="H623" s="1"/>
      <c r="I623" s="22"/>
      <c r="J623" s="1"/>
      <c r="K623" s="1"/>
      <c r="L623" s="1"/>
      <c r="M623" s="22"/>
      <c r="N623" s="22"/>
      <c r="O623" s="1"/>
      <c r="P623" s="1"/>
      <c r="Q623" s="22"/>
    </row>
    <row r="624">
      <c r="A624" s="1"/>
      <c r="B624" s="21"/>
      <c r="C624" s="1"/>
      <c r="D624" s="1"/>
      <c r="E624" s="1"/>
      <c r="F624" s="1"/>
      <c r="G624" s="1"/>
      <c r="H624" s="1"/>
      <c r="I624" s="22"/>
      <c r="J624" s="1"/>
      <c r="K624" s="1"/>
      <c r="L624" s="1"/>
      <c r="M624" s="22"/>
      <c r="N624" s="22"/>
      <c r="O624" s="1"/>
      <c r="P624" s="1"/>
      <c r="Q624" s="22"/>
    </row>
    <row r="625">
      <c r="A625" s="1"/>
      <c r="B625" s="21"/>
      <c r="C625" s="1"/>
      <c r="D625" s="1"/>
      <c r="E625" s="1"/>
      <c r="F625" s="1"/>
      <c r="G625" s="1"/>
      <c r="H625" s="1"/>
      <c r="I625" s="22"/>
      <c r="J625" s="1"/>
      <c r="K625" s="1"/>
      <c r="L625" s="1"/>
      <c r="M625" s="22"/>
      <c r="N625" s="22"/>
      <c r="O625" s="1"/>
      <c r="P625" s="1"/>
      <c r="Q625" s="22"/>
    </row>
    <row r="626">
      <c r="A626" s="1"/>
      <c r="B626" s="21"/>
      <c r="C626" s="1"/>
      <c r="D626" s="1"/>
      <c r="E626" s="1"/>
      <c r="F626" s="1"/>
      <c r="G626" s="1"/>
      <c r="H626" s="1"/>
      <c r="I626" s="22"/>
      <c r="J626" s="1"/>
      <c r="K626" s="1"/>
      <c r="L626" s="1"/>
      <c r="M626" s="22"/>
      <c r="N626" s="22"/>
      <c r="O626" s="1"/>
      <c r="P626" s="1"/>
      <c r="Q626" s="22"/>
    </row>
    <row r="627">
      <c r="A627" s="1"/>
      <c r="B627" s="21"/>
      <c r="C627" s="1"/>
      <c r="D627" s="1"/>
      <c r="E627" s="1"/>
      <c r="F627" s="1"/>
      <c r="G627" s="1"/>
      <c r="H627" s="1"/>
      <c r="I627" s="22"/>
      <c r="J627" s="1"/>
      <c r="K627" s="1"/>
      <c r="L627" s="1"/>
      <c r="M627" s="22"/>
      <c r="N627" s="22"/>
      <c r="O627" s="1"/>
      <c r="P627" s="1"/>
      <c r="Q627" s="22"/>
    </row>
    <row r="628">
      <c r="A628" s="1"/>
      <c r="B628" s="21"/>
      <c r="C628" s="1"/>
      <c r="D628" s="1"/>
      <c r="E628" s="1"/>
      <c r="F628" s="1"/>
      <c r="G628" s="1"/>
      <c r="H628" s="1"/>
      <c r="I628" s="22"/>
      <c r="J628" s="1"/>
      <c r="K628" s="1"/>
      <c r="L628" s="1"/>
      <c r="M628" s="22"/>
      <c r="N628" s="22"/>
      <c r="O628" s="1"/>
      <c r="P628" s="1"/>
      <c r="Q628" s="22"/>
    </row>
    <row r="629">
      <c r="A629" s="1"/>
      <c r="B629" s="21"/>
      <c r="C629" s="1"/>
      <c r="D629" s="1"/>
      <c r="E629" s="1"/>
      <c r="F629" s="1"/>
      <c r="G629" s="1"/>
      <c r="H629" s="1"/>
      <c r="I629" s="22"/>
      <c r="J629" s="1"/>
      <c r="K629" s="1"/>
      <c r="L629" s="1"/>
      <c r="M629" s="22"/>
      <c r="N629" s="22"/>
      <c r="O629" s="1"/>
      <c r="P629" s="1"/>
      <c r="Q629" s="22"/>
    </row>
    <row r="630">
      <c r="A630" s="1"/>
      <c r="B630" s="21"/>
      <c r="C630" s="1"/>
      <c r="D630" s="1"/>
      <c r="E630" s="1"/>
      <c r="F630" s="1"/>
      <c r="G630" s="1"/>
      <c r="H630" s="1"/>
      <c r="I630" s="22"/>
      <c r="J630" s="1"/>
      <c r="K630" s="1"/>
      <c r="L630" s="1"/>
      <c r="M630" s="22"/>
      <c r="N630" s="22"/>
      <c r="O630" s="1"/>
      <c r="P630" s="1"/>
      <c r="Q630" s="22"/>
    </row>
    <row r="631">
      <c r="A631" s="1"/>
      <c r="B631" s="21"/>
      <c r="C631" s="1"/>
      <c r="D631" s="1"/>
      <c r="E631" s="1"/>
      <c r="F631" s="1"/>
      <c r="G631" s="1"/>
      <c r="H631" s="1"/>
      <c r="I631" s="22"/>
      <c r="J631" s="1"/>
      <c r="K631" s="1"/>
      <c r="L631" s="1"/>
      <c r="M631" s="22"/>
      <c r="N631" s="22"/>
      <c r="O631" s="1"/>
      <c r="P631" s="1"/>
      <c r="Q631" s="22"/>
    </row>
    <row r="632">
      <c r="A632" s="1"/>
      <c r="B632" s="21"/>
      <c r="C632" s="1"/>
      <c r="D632" s="1"/>
      <c r="E632" s="1"/>
      <c r="F632" s="1"/>
      <c r="G632" s="1"/>
      <c r="H632" s="1"/>
      <c r="I632" s="22"/>
      <c r="J632" s="1"/>
      <c r="K632" s="1"/>
      <c r="L632" s="1"/>
      <c r="M632" s="22"/>
      <c r="N632" s="22"/>
      <c r="O632" s="1"/>
      <c r="P632" s="1"/>
      <c r="Q632" s="22"/>
    </row>
    <row r="633">
      <c r="A633" s="1"/>
      <c r="B633" s="21"/>
      <c r="C633" s="1"/>
      <c r="D633" s="1"/>
      <c r="E633" s="1"/>
      <c r="F633" s="1"/>
      <c r="G633" s="1"/>
      <c r="H633" s="1"/>
      <c r="I633" s="22"/>
      <c r="J633" s="1"/>
      <c r="K633" s="1"/>
      <c r="L633" s="1"/>
      <c r="M633" s="22"/>
      <c r="N633" s="22"/>
      <c r="O633" s="1"/>
      <c r="P633" s="1"/>
      <c r="Q633" s="22"/>
    </row>
    <row r="634">
      <c r="A634" s="1"/>
      <c r="B634" s="21"/>
      <c r="C634" s="1"/>
      <c r="D634" s="1"/>
      <c r="E634" s="1"/>
      <c r="F634" s="1"/>
      <c r="G634" s="1"/>
      <c r="H634" s="1"/>
      <c r="I634" s="22"/>
      <c r="J634" s="1"/>
      <c r="K634" s="1"/>
      <c r="L634" s="1"/>
      <c r="M634" s="22"/>
      <c r="N634" s="22"/>
      <c r="O634" s="1"/>
      <c r="P634" s="1"/>
      <c r="Q634" s="22"/>
    </row>
    <row r="635">
      <c r="A635" s="1"/>
      <c r="B635" s="21"/>
      <c r="C635" s="1"/>
      <c r="D635" s="1"/>
      <c r="E635" s="1"/>
      <c r="F635" s="1"/>
      <c r="G635" s="1"/>
      <c r="H635" s="1"/>
      <c r="I635" s="22"/>
      <c r="J635" s="1"/>
      <c r="K635" s="1"/>
      <c r="L635" s="1"/>
      <c r="M635" s="22"/>
      <c r="N635" s="22"/>
      <c r="O635" s="1"/>
      <c r="P635" s="1"/>
      <c r="Q635" s="22"/>
    </row>
    <row r="636">
      <c r="A636" s="1"/>
      <c r="B636" s="21"/>
      <c r="C636" s="1"/>
      <c r="D636" s="1"/>
      <c r="E636" s="1"/>
      <c r="F636" s="1"/>
      <c r="G636" s="1"/>
      <c r="H636" s="1"/>
      <c r="I636" s="22"/>
      <c r="J636" s="1"/>
      <c r="K636" s="1"/>
      <c r="L636" s="1"/>
      <c r="M636" s="22"/>
      <c r="N636" s="22"/>
      <c r="O636" s="1"/>
      <c r="P636" s="1"/>
      <c r="Q636" s="22"/>
    </row>
    <row r="637">
      <c r="A637" s="1"/>
      <c r="B637" s="21"/>
      <c r="C637" s="1"/>
      <c r="D637" s="1"/>
      <c r="E637" s="1"/>
      <c r="F637" s="1"/>
      <c r="G637" s="1"/>
      <c r="H637" s="1"/>
      <c r="I637" s="22"/>
      <c r="J637" s="1"/>
      <c r="K637" s="1"/>
      <c r="L637" s="1"/>
      <c r="M637" s="22"/>
      <c r="N637" s="22"/>
      <c r="O637" s="1"/>
      <c r="P637" s="1"/>
      <c r="Q637" s="22"/>
    </row>
    <row r="638">
      <c r="A638" s="1"/>
      <c r="B638" s="21"/>
      <c r="C638" s="1"/>
      <c r="D638" s="1"/>
      <c r="E638" s="1"/>
      <c r="F638" s="1"/>
      <c r="G638" s="1"/>
      <c r="H638" s="1"/>
      <c r="I638" s="22"/>
      <c r="J638" s="1"/>
      <c r="K638" s="1"/>
      <c r="L638" s="1"/>
      <c r="M638" s="22"/>
      <c r="N638" s="22"/>
      <c r="O638" s="1"/>
      <c r="P638" s="1"/>
      <c r="Q638" s="22"/>
    </row>
    <row r="639">
      <c r="A639" s="1"/>
      <c r="B639" s="21"/>
      <c r="C639" s="1"/>
      <c r="D639" s="1"/>
      <c r="E639" s="1"/>
      <c r="F639" s="1"/>
      <c r="G639" s="1"/>
      <c r="H639" s="1"/>
      <c r="I639" s="22"/>
      <c r="J639" s="1"/>
      <c r="K639" s="1"/>
      <c r="L639" s="1"/>
      <c r="M639" s="22"/>
      <c r="N639" s="22"/>
      <c r="O639" s="1"/>
      <c r="P639" s="1"/>
      <c r="Q639" s="22"/>
    </row>
    <row r="640">
      <c r="A640" s="1"/>
      <c r="B640" s="21"/>
      <c r="C640" s="1"/>
      <c r="D640" s="1"/>
      <c r="E640" s="1"/>
      <c r="F640" s="1"/>
      <c r="G640" s="1"/>
      <c r="H640" s="1"/>
      <c r="I640" s="22"/>
      <c r="J640" s="1"/>
      <c r="K640" s="1"/>
      <c r="L640" s="1"/>
      <c r="M640" s="22"/>
      <c r="N640" s="22"/>
      <c r="O640" s="1"/>
      <c r="P640" s="1"/>
      <c r="Q640" s="22"/>
    </row>
    <row r="641">
      <c r="A641" s="1"/>
      <c r="B641" s="21"/>
      <c r="C641" s="1"/>
      <c r="D641" s="1"/>
      <c r="E641" s="1"/>
      <c r="F641" s="1"/>
      <c r="G641" s="1"/>
      <c r="H641" s="1"/>
      <c r="I641" s="22"/>
      <c r="J641" s="1"/>
      <c r="K641" s="1"/>
      <c r="L641" s="1"/>
      <c r="M641" s="22"/>
      <c r="N641" s="22"/>
      <c r="O641" s="1"/>
      <c r="P641" s="1"/>
      <c r="Q641" s="22"/>
    </row>
    <row r="642">
      <c r="A642" s="1"/>
      <c r="B642" s="21"/>
      <c r="C642" s="1"/>
      <c r="D642" s="1"/>
      <c r="E642" s="1"/>
      <c r="F642" s="1"/>
      <c r="G642" s="1"/>
      <c r="H642" s="1"/>
      <c r="I642" s="22"/>
      <c r="J642" s="1"/>
      <c r="K642" s="1"/>
      <c r="L642" s="1"/>
      <c r="M642" s="22"/>
      <c r="N642" s="22"/>
      <c r="O642" s="1"/>
      <c r="P642" s="1"/>
      <c r="Q642" s="22"/>
    </row>
    <row r="643">
      <c r="A643" s="1"/>
      <c r="B643" s="21"/>
      <c r="C643" s="1"/>
      <c r="D643" s="1"/>
      <c r="E643" s="1"/>
      <c r="F643" s="1"/>
      <c r="G643" s="1"/>
      <c r="H643" s="1"/>
      <c r="I643" s="22"/>
      <c r="J643" s="1"/>
      <c r="K643" s="1"/>
      <c r="L643" s="1"/>
      <c r="M643" s="22"/>
      <c r="N643" s="22"/>
      <c r="O643" s="1"/>
      <c r="P643" s="1"/>
      <c r="Q643" s="22"/>
    </row>
    <row r="644">
      <c r="A644" s="1"/>
      <c r="B644" s="21"/>
      <c r="C644" s="1"/>
      <c r="D644" s="1"/>
      <c r="E644" s="1"/>
      <c r="F644" s="1"/>
      <c r="G644" s="1"/>
      <c r="H644" s="1"/>
      <c r="I644" s="22"/>
      <c r="J644" s="1"/>
      <c r="K644" s="1"/>
      <c r="L644" s="1"/>
      <c r="M644" s="22"/>
      <c r="N644" s="22"/>
      <c r="O644" s="1"/>
      <c r="P644" s="1"/>
      <c r="Q644" s="22"/>
    </row>
    <row r="645">
      <c r="A645" s="1"/>
      <c r="B645" s="21"/>
      <c r="C645" s="1"/>
      <c r="D645" s="1"/>
      <c r="E645" s="1"/>
      <c r="F645" s="1"/>
      <c r="G645" s="1"/>
      <c r="H645" s="1"/>
      <c r="I645" s="22"/>
      <c r="J645" s="1"/>
      <c r="K645" s="1"/>
      <c r="L645" s="1"/>
      <c r="M645" s="22"/>
      <c r="N645" s="22"/>
      <c r="O645" s="1"/>
      <c r="P645" s="1"/>
      <c r="Q645" s="22"/>
    </row>
    <row r="646">
      <c r="A646" s="1"/>
      <c r="B646" s="21"/>
      <c r="C646" s="1"/>
      <c r="D646" s="1"/>
      <c r="E646" s="1"/>
      <c r="F646" s="1"/>
      <c r="G646" s="1"/>
      <c r="H646" s="1"/>
      <c r="I646" s="22"/>
      <c r="J646" s="1"/>
      <c r="K646" s="1"/>
      <c r="L646" s="1"/>
      <c r="M646" s="22"/>
      <c r="N646" s="22"/>
      <c r="O646" s="1"/>
      <c r="P646" s="1"/>
      <c r="Q646" s="22"/>
    </row>
    <row r="647">
      <c r="A647" s="1"/>
      <c r="B647" s="21"/>
      <c r="C647" s="1"/>
      <c r="D647" s="1"/>
      <c r="E647" s="1"/>
      <c r="F647" s="1"/>
      <c r="G647" s="1"/>
      <c r="H647" s="1"/>
      <c r="I647" s="22"/>
      <c r="J647" s="1"/>
      <c r="K647" s="1"/>
      <c r="L647" s="1"/>
      <c r="M647" s="22"/>
      <c r="N647" s="22"/>
      <c r="O647" s="1"/>
      <c r="P647" s="1"/>
      <c r="Q647" s="22"/>
    </row>
    <row r="648">
      <c r="A648" s="1"/>
      <c r="B648" s="21"/>
      <c r="C648" s="1"/>
      <c r="D648" s="1"/>
      <c r="E648" s="1"/>
      <c r="F648" s="1"/>
      <c r="G648" s="1"/>
      <c r="H648" s="1"/>
      <c r="I648" s="22"/>
      <c r="J648" s="1"/>
      <c r="K648" s="1"/>
      <c r="L648" s="1"/>
      <c r="M648" s="22"/>
      <c r="N648" s="22"/>
      <c r="O648" s="1"/>
      <c r="P648" s="1"/>
      <c r="Q648" s="22"/>
    </row>
    <row r="649">
      <c r="A649" s="1"/>
      <c r="B649" s="21"/>
      <c r="C649" s="1"/>
      <c r="D649" s="1"/>
      <c r="E649" s="1"/>
      <c r="F649" s="1"/>
      <c r="G649" s="1"/>
      <c r="H649" s="1"/>
      <c r="I649" s="22"/>
      <c r="J649" s="1"/>
      <c r="K649" s="1"/>
      <c r="L649" s="1"/>
      <c r="M649" s="22"/>
      <c r="N649" s="22"/>
      <c r="O649" s="1"/>
      <c r="P649" s="1"/>
      <c r="Q649" s="22"/>
    </row>
    <row r="650">
      <c r="A650" s="1"/>
      <c r="B650" s="21"/>
      <c r="C650" s="1"/>
      <c r="D650" s="1"/>
      <c r="E650" s="1"/>
      <c r="F650" s="1"/>
      <c r="G650" s="1"/>
      <c r="H650" s="1"/>
      <c r="I650" s="22"/>
      <c r="J650" s="1"/>
      <c r="K650" s="1"/>
      <c r="L650" s="1"/>
      <c r="M650" s="22"/>
      <c r="N650" s="22"/>
      <c r="O650" s="1"/>
      <c r="P650" s="1"/>
      <c r="Q650" s="22"/>
    </row>
    <row r="651">
      <c r="A651" s="1"/>
      <c r="B651" s="21"/>
      <c r="C651" s="1"/>
      <c r="D651" s="1"/>
      <c r="E651" s="1"/>
      <c r="F651" s="1"/>
      <c r="G651" s="1"/>
      <c r="H651" s="1"/>
      <c r="I651" s="22"/>
      <c r="J651" s="1"/>
      <c r="K651" s="1"/>
      <c r="L651" s="1"/>
      <c r="M651" s="22"/>
      <c r="N651" s="22"/>
      <c r="O651" s="1"/>
      <c r="P651" s="1"/>
      <c r="Q651" s="22"/>
    </row>
    <row r="652">
      <c r="A652" s="1"/>
      <c r="B652" s="21"/>
      <c r="C652" s="1"/>
      <c r="D652" s="1"/>
      <c r="E652" s="1"/>
      <c r="F652" s="1"/>
      <c r="G652" s="1"/>
      <c r="H652" s="1"/>
      <c r="I652" s="22"/>
      <c r="J652" s="1"/>
      <c r="K652" s="1"/>
      <c r="L652" s="1"/>
      <c r="M652" s="22"/>
      <c r="N652" s="22"/>
      <c r="O652" s="1"/>
      <c r="P652" s="1"/>
      <c r="Q652" s="22"/>
    </row>
    <row r="653">
      <c r="A653" s="1"/>
      <c r="B653" s="21"/>
      <c r="C653" s="1"/>
      <c r="D653" s="1"/>
      <c r="E653" s="1"/>
      <c r="F653" s="1"/>
      <c r="G653" s="1"/>
      <c r="H653" s="1"/>
      <c r="I653" s="22"/>
      <c r="J653" s="1"/>
      <c r="K653" s="1"/>
      <c r="L653" s="1"/>
      <c r="M653" s="22"/>
      <c r="N653" s="22"/>
      <c r="O653" s="1"/>
      <c r="P653" s="1"/>
      <c r="Q653" s="22"/>
    </row>
    <row r="654">
      <c r="A654" s="1"/>
      <c r="B654" s="21"/>
      <c r="C654" s="1"/>
      <c r="D654" s="1"/>
      <c r="E654" s="1"/>
      <c r="F654" s="1"/>
      <c r="G654" s="1"/>
      <c r="H654" s="1"/>
      <c r="I654" s="22"/>
      <c r="J654" s="1"/>
      <c r="K654" s="1"/>
      <c r="L654" s="1"/>
      <c r="M654" s="22"/>
      <c r="N654" s="22"/>
      <c r="O654" s="1"/>
      <c r="P654" s="1"/>
      <c r="Q654" s="22"/>
    </row>
    <row r="655">
      <c r="A655" s="1"/>
      <c r="B655" s="21"/>
      <c r="C655" s="1"/>
      <c r="D655" s="1"/>
      <c r="E655" s="1"/>
      <c r="F655" s="1"/>
      <c r="G655" s="1"/>
      <c r="H655" s="1"/>
      <c r="I655" s="22"/>
      <c r="J655" s="1"/>
      <c r="K655" s="1"/>
      <c r="L655" s="1"/>
      <c r="M655" s="22"/>
      <c r="N655" s="22"/>
      <c r="O655" s="1"/>
      <c r="P655" s="1"/>
      <c r="Q655" s="22"/>
    </row>
    <row r="656">
      <c r="A656" s="1"/>
      <c r="B656" s="21"/>
      <c r="C656" s="1"/>
      <c r="D656" s="1"/>
      <c r="E656" s="1"/>
      <c r="F656" s="1"/>
      <c r="G656" s="1"/>
      <c r="H656" s="1"/>
      <c r="I656" s="22"/>
      <c r="J656" s="1"/>
      <c r="K656" s="1"/>
      <c r="L656" s="1"/>
      <c r="M656" s="22"/>
      <c r="N656" s="22"/>
      <c r="O656" s="1"/>
      <c r="P656" s="1"/>
      <c r="Q656" s="22"/>
    </row>
    <row r="657">
      <c r="A657" s="1"/>
      <c r="B657" s="21"/>
      <c r="C657" s="1"/>
      <c r="D657" s="1"/>
      <c r="E657" s="1"/>
      <c r="F657" s="1"/>
      <c r="G657" s="1"/>
      <c r="H657" s="1"/>
      <c r="I657" s="22"/>
      <c r="J657" s="1"/>
      <c r="K657" s="1"/>
      <c r="L657" s="1"/>
      <c r="M657" s="22"/>
      <c r="N657" s="22"/>
      <c r="O657" s="1"/>
      <c r="P657" s="1"/>
      <c r="Q657" s="22"/>
    </row>
    <row r="658">
      <c r="A658" s="1"/>
      <c r="B658" s="21"/>
      <c r="C658" s="1"/>
      <c r="D658" s="1"/>
      <c r="E658" s="1"/>
      <c r="F658" s="1"/>
      <c r="G658" s="1"/>
      <c r="H658" s="1"/>
      <c r="I658" s="22"/>
      <c r="J658" s="1"/>
      <c r="K658" s="1"/>
      <c r="L658" s="1"/>
      <c r="M658" s="22"/>
      <c r="N658" s="22"/>
      <c r="O658" s="1"/>
      <c r="P658" s="1"/>
      <c r="Q658" s="22"/>
    </row>
    <row r="659">
      <c r="A659" s="1"/>
      <c r="B659" s="21"/>
      <c r="C659" s="1"/>
      <c r="D659" s="1"/>
      <c r="E659" s="1"/>
      <c r="F659" s="1"/>
      <c r="G659" s="1"/>
      <c r="H659" s="1"/>
      <c r="I659" s="22"/>
      <c r="J659" s="1"/>
      <c r="K659" s="1"/>
      <c r="L659" s="1"/>
      <c r="M659" s="22"/>
      <c r="N659" s="22"/>
      <c r="O659" s="1"/>
      <c r="P659" s="1"/>
      <c r="Q659" s="22"/>
    </row>
    <row r="660">
      <c r="A660" s="1"/>
      <c r="B660" s="21"/>
      <c r="C660" s="1"/>
      <c r="D660" s="1"/>
      <c r="E660" s="1"/>
      <c r="F660" s="1"/>
      <c r="G660" s="1"/>
      <c r="H660" s="1"/>
      <c r="I660" s="22"/>
      <c r="J660" s="1"/>
      <c r="K660" s="1"/>
      <c r="L660" s="1"/>
      <c r="M660" s="22"/>
      <c r="N660" s="22"/>
      <c r="O660" s="1"/>
      <c r="P660" s="1"/>
      <c r="Q660" s="22"/>
    </row>
    <row r="661">
      <c r="A661" s="1"/>
      <c r="B661" s="21"/>
      <c r="C661" s="1"/>
      <c r="D661" s="1"/>
      <c r="E661" s="1"/>
      <c r="F661" s="1"/>
      <c r="G661" s="1"/>
      <c r="H661" s="1"/>
      <c r="I661" s="22"/>
      <c r="J661" s="1"/>
      <c r="K661" s="1"/>
      <c r="L661" s="1"/>
      <c r="M661" s="22"/>
      <c r="N661" s="22"/>
      <c r="O661" s="1"/>
      <c r="P661" s="1"/>
      <c r="Q661" s="22"/>
    </row>
    <row r="662">
      <c r="A662" s="1"/>
      <c r="B662" s="21"/>
      <c r="C662" s="1"/>
      <c r="D662" s="1"/>
      <c r="E662" s="1"/>
      <c r="F662" s="1"/>
      <c r="G662" s="1"/>
      <c r="H662" s="1"/>
      <c r="I662" s="22"/>
      <c r="J662" s="1"/>
      <c r="K662" s="1"/>
      <c r="L662" s="1"/>
      <c r="M662" s="22"/>
      <c r="N662" s="22"/>
      <c r="O662" s="1"/>
      <c r="P662" s="1"/>
      <c r="Q662" s="22"/>
    </row>
    <row r="663">
      <c r="A663" s="1"/>
      <c r="B663" s="21"/>
      <c r="C663" s="1"/>
      <c r="D663" s="1"/>
      <c r="E663" s="1"/>
      <c r="F663" s="1"/>
      <c r="G663" s="1"/>
      <c r="H663" s="1"/>
      <c r="I663" s="22"/>
      <c r="J663" s="1"/>
      <c r="K663" s="1"/>
      <c r="L663" s="1"/>
      <c r="M663" s="22"/>
      <c r="N663" s="22"/>
      <c r="O663" s="1"/>
      <c r="P663" s="1"/>
      <c r="Q663" s="22"/>
    </row>
    <row r="664">
      <c r="A664" s="1"/>
      <c r="B664" s="21"/>
      <c r="C664" s="1"/>
      <c r="D664" s="1"/>
      <c r="E664" s="1"/>
      <c r="F664" s="1"/>
      <c r="G664" s="1"/>
      <c r="H664" s="1"/>
      <c r="I664" s="22"/>
      <c r="J664" s="1"/>
      <c r="K664" s="1"/>
      <c r="L664" s="1"/>
      <c r="M664" s="22"/>
      <c r="N664" s="22"/>
      <c r="O664" s="1"/>
      <c r="P664" s="1"/>
      <c r="Q664" s="22"/>
    </row>
    <row r="665">
      <c r="A665" s="1"/>
      <c r="B665" s="21"/>
      <c r="C665" s="1"/>
      <c r="D665" s="1"/>
      <c r="E665" s="1"/>
      <c r="F665" s="1"/>
      <c r="G665" s="1"/>
      <c r="H665" s="1"/>
      <c r="I665" s="22"/>
      <c r="J665" s="1"/>
      <c r="K665" s="1"/>
      <c r="L665" s="1"/>
      <c r="M665" s="22"/>
      <c r="N665" s="22"/>
      <c r="O665" s="1"/>
      <c r="P665" s="1"/>
      <c r="Q665" s="22"/>
    </row>
    <row r="666">
      <c r="A666" s="1"/>
      <c r="B666" s="21"/>
      <c r="C666" s="1"/>
      <c r="D666" s="1"/>
      <c r="E666" s="1"/>
      <c r="F666" s="1"/>
      <c r="G666" s="1"/>
      <c r="H666" s="1"/>
      <c r="I666" s="22"/>
      <c r="J666" s="1"/>
      <c r="K666" s="1"/>
      <c r="L666" s="1"/>
      <c r="M666" s="22"/>
      <c r="N666" s="22"/>
      <c r="O666" s="1"/>
      <c r="P666" s="1"/>
      <c r="Q666" s="22"/>
    </row>
    <row r="667">
      <c r="A667" s="1"/>
      <c r="B667" s="21"/>
      <c r="C667" s="1"/>
      <c r="D667" s="1"/>
      <c r="E667" s="1"/>
      <c r="F667" s="1"/>
      <c r="G667" s="1"/>
      <c r="H667" s="1"/>
      <c r="I667" s="22"/>
      <c r="J667" s="1"/>
      <c r="K667" s="1"/>
      <c r="L667" s="1"/>
      <c r="M667" s="22"/>
      <c r="N667" s="22"/>
      <c r="O667" s="1"/>
      <c r="P667" s="1"/>
      <c r="Q667" s="22"/>
    </row>
    <row r="668">
      <c r="A668" s="1"/>
      <c r="B668" s="21"/>
      <c r="C668" s="1"/>
      <c r="D668" s="1"/>
      <c r="E668" s="1"/>
      <c r="F668" s="1"/>
      <c r="G668" s="1"/>
      <c r="H668" s="1"/>
      <c r="I668" s="22"/>
      <c r="J668" s="1"/>
      <c r="K668" s="1"/>
      <c r="L668" s="1"/>
      <c r="M668" s="22"/>
      <c r="N668" s="22"/>
      <c r="O668" s="1"/>
      <c r="P668" s="1"/>
      <c r="Q668" s="22"/>
    </row>
    <row r="669">
      <c r="A669" s="1"/>
      <c r="B669" s="21"/>
      <c r="C669" s="1"/>
      <c r="D669" s="1"/>
      <c r="E669" s="1"/>
      <c r="F669" s="1"/>
      <c r="G669" s="1"/>
      <c r="H669" s="1"/>
      <c r="I669" s="22"/>
      <c r="J669" s="1"/>
      <c r="K669" s="1"/>
      <c r="L669" s="1"/>
      <c r="M669" s="22"/>
      <c r="N669" s="22"/>
      <c r="O669" s="1"/>
      <c r="P669" s="1"/>
      <c r="Q669" s="22"/>
    </row>
    <row r="670">
      <c r="A670" s="1"/>
      <c r="B670" s="21"/>
      <c r="C670" s="1"/>
      <c r="D670" s="1"/>
      <c r="E670" s="1"/>
      <c r="F670" s="1"/>
      <c r="G670" s="1"/>
      <c r="H670" s="1"/>
      <c r="I670" s="22"/>
      <c r="J670" s="1"/>
      <c r="K670" s="1"/>
      <c r="L670" s="1"/>
      <c r="M670" s="22"/>
      <c r="N670" s="22"/>
      <c r="O670" s="1"/>
      <c r="P670" s="1"/>
      <c r="Q670" s="22"/>
    </row>
    <row r="671">
      <c r="A671" s="1"/>
      <c r="B671" s="21"/>
      <c r="C671" s="1"/>
      <c r="D671" s="1"/>
      <c r="E671" s="1"/>
      <c r="F671" s="1"/>
      <c r="G671" s="1"/>
      <c r="H671" s="1"/>
      <c r="I671" s="22"/>
      <c r="J671" s="1"/>
      <c r="K671" s="1"/>
      <c r="L671" s="1"/>
      <c r="M671" s="22"/>
      <c r="N671" s="22"/>
      <c r="O671" s="1"/>
      <c r="P671" s="1"/>
      <c r="Q671" s="22"/>
    </row>
    <row r="672">
      <c r="A672" s="1"/>
      <c r="B672" s="21"/>
      <c r="C672" s="1"/>
      <c r="D672" s="1"/>
      <c r="E672" s="1"/>
      <c r="F672" s="1"/>
      <c r="G672" s="1"/>
      <c r="H672" s="1"/>
      <c r="I672" s="22"/>
      <c r="J672" s="1"/>
      <c r="K672" s="1"/>
      <c r="L672" s="1"/>
      <c r="M672" s="22"/>
      <c r="N672" s="22"/>
      <c r="O672" s="1"/>
      <c r="P672" s="1"/>
      <c r="Q672" s="22"/>
    </row>
    <row r="673">
      <c r="A673" s="1"/>
      <c r="B673" s="21"/>
      <c r="C673" s="1"/>
      <c r="D673" s="1"/>
      <c r="E673" s="1"/>
      <c r="F673" s="1"/>
      <c r="G673" s="1"/>
      <c r="H673" s="1"/>
      <c r="I673" s="22"/>
      <c r="J673" s="1"/>
      <c r="K673" s="1"/>
      <c r="L673" s="1"/>
      <c r="M673" s="22"/>
      <c r="N673" s="22"/>
      <c r="O673" s="1"/>
      <c r="P673" s="1"/>
      <c r="Q673" s="22"/>
    </row>
    <row r="674">
      <c r="A674" s="1"/>
      <c r="B674" s="21"/>
      <c r="C674" s="1"/>
      <c r="D674" s="1"/>
      <c r="E674" s="1"/>
      <c r="F674" s="1"/>
      <c r="G674" s="1"/>
      <c r="H674" s="1"/>
      <c r="I674" s="22"/>
      <c r="J674" s="1"/>
      <c r="K674" s="1"/>
      <c r="L674" s="1"/>
      <c r="M674" s="22"/>
      <c r="N674" s="22"/>
      <c r="O674" s="1"/>
      <c r="P674" s="1"/>
      <c r="Q674" s="22"/>
    </row>
    <row r="675">
      <c r="A675" s="1"/>
      <c r="B675" s="21"/>
      <c r="C675" s="1"/>
      <c r="D675" s="1"/>
      <c r="E675" s="1"/>
      <c r="F675" s="1"/>
      <c r="G675" s="1"/>
      <c r="H675" s="1"/>
      <c r="I675" s="22"/>
      <c r="J675" s="1"/>
      <c r="K675" s="1"/>
      <c r="L675" s="1"/>
      <c r="M675" s="22"/>
      <c r="N675" s="22"/>
      <c r="O675" s="1"/>
      <c r="P675" s="1"/>
      <c r="Q675" s="22"/>
    </row>
    <row r="676">
      <c r="A676" s="1"/>
      <c r="B676" s="21"/>
      <c r="C676" s="1"/>
      <c r="D676" s="1"/>
      <c r="E676" s="1"/>
      <c r="F676" s="1"/>
      <c r="G676" s="1"/>
      <c r="H676" s="1"/>
      <c r="I676" s="22"/>
      <c r="J676" s="1"/>
      <c r="K676" s="1"/>
      <c r="L676" s="1"/>
      <c r="M676" s="22"/>
      <c r="N676" s="22"/>
      <c r="O676" s="1"/>
      <c r="P676" s="1"/>
      <c r="Q676" s="22"/>
    </row>
    <row r="677">
      <c r="A677" s="1"/>
      <c r="B677" s="21"/>
      <c r="C677" s="1"/>
      <c r="D677" s="1"/>
      <c r="E677" s="1"/>
      <c r="F677" s="1"/>
      <c r="G677" s="1"/>
      <c r="H677" s="1"/>
      <c r="I677" s="22"/>
      <c r="J677" s="1"/>
      <c r="K677" s="1"/>
      <c r="L677" s="1"/>
      <c r="M677" s="22"/>
      <c r="N677" s="22"/>
      <c r="O677" s="1"/>
      <c r="P677" s="1"/>
      <c r="Q677" s="22"/>
    </row>
    <row r="678">
      <c r="A678" s="1"/>
      <c r="B678" s="21"/>
      <c r="C678" s="1"/>
      <c r="D678" s="1"/>
      <c r="E678" s="1"/>
      <c r="F678" s="1"/>
      <c r="G678" s="1"/>
      <c r="H678" s="1"/>
      <c r="I678" s="22"/>
      <c r="J678" s="1"/>
      <c r="K678" s="1"/>
      <c r="L678" s="1"/>
      <c r="M678" s="22"/>
      <c r="N678" s="22"/>
      <c r="O678" s="1"/>
      <c r="P678" s="1"/>
      <c r="Q678" s="22"/>
    </row>
    <row r="679">
      <c r="A679" s="1"/>
      <c r="B679" s="21"/>
      <c r="C679" s="1"/>
      <c r="D679" s="1"/>
      <c r="E679" s="1"/>
      <c r="F679" s="1"/>
      <c r="G679" s="1"/>
      <c r="H679" s="1"/>
      <c r="I679" s="22"/>
      <c r="J679" s="1"/>
      <c r="K679" s="1"/>
      <c r="L679" s="1"/>
      <c r="M679" s="22"/>
      <c r="N679" s="22"/>
      <c r="O679" s="1"/>
      <c r="P679" s="1"/>
      <c r="Q679" s="22"/>
    </row>
    <row r="680">
      <c r="A680" s="1"/>
      <c r="B680" s="21"/>
      <c r="C680" s="1"/>
      <c r="D680" s="1"/>
      <c r="E680" s="1"/>
      <c r="F680" s="1"/>
      <c r="G680" s="1"/>
      <c r="H680" s="1"/>
      <c r="I680" s="22"/>
      <c r="J680" s="1"/>
      <c r="K680" s="1"/>
      <c r="L680" s="1"/>
      <c r="M680" s="22"/>
      <c r="N680" s="22"/>
      <c r="O680" s="1"/>
      <c r="P680" s="1"/>
      <c r="Q680" s="22"/>
    </row>
    <row r="681">
      <c r="A681" s="1"/>
      <c r="B681" s="21"/>
      <c r="C681" s="1"/>
      <c r="D681" s="1"/>
      <c r="E681" s="1"/>
      <c r="F681" s="1"/>
      <c r="G681" s="1"/>
      <c r="H681" s="1"/>
      <c r="I681" s="22"/>
      <c r="J681" s="1"/>
      <c r="K681" s="1"/>
      <c r="L681" s="1"/>
      <c r="M681" s="22"/>
      <c r="N681" s="22"/>
      <c r="O681" s="1"/>
      <c r="P681" s="1"/>
      <c r="Q681" s="22"/>
    </row>
    <row r="682">
      <c r="A682" s="1"/>
      <c r="B682" s="21"/>
      <c r="C682" s="1"/>
      <c r="D682" s="1"/>
      <c r="E682" s="1"/>
      <c r="F682" s="1"/>
      <c r="G682" s="1"/>
      <c r="H682" s="1"/>
      <c r="I682" s="22"/>
      <c r="J682" s="1"/>
      <c r="K682" s="1"/>
      <c r="L682" s="1"/>
      <c r="M682" s="22"/>
      <c r="N682" s="22"/>
      <c r="O682" s="1"/>
      <c r="P682" s="1"/>
      <c r="Q682" s="22"/>
    </row>
    <row r="683">
      <c r="A683" s="1"/>
      <c r="B683" s="21"/>
      <c r="C683" s="1"/>
      <c r="D683" s="1"/>
      <c r="E683" s="1"/>
      <c r="F683" s="1"/>
      <c r="G683" s="1"/>
      <c r="H683" s="1"/>
      <c r="I683" s="22"/>
      <c r="J683" s="1"/>
      <c r="K683" s="1"/>
      <c r="L683" s="1"/>
      <c r="M683" s="22"/>
      <c r="N683" s="22"/>
      <c r="O683" s="1"/>
      <c r="P683" s="1"/>
      <c r="Q683" s="22"/>
    </row>
    <row r="684">
      <c r="A684" s="1"/>
      <c r="B684" s="21"/>
      <c r="C684" s="1"/>
      <c r="D684" s="1"/>
      <c r="E684" s="1"/>
      <c r="F684" s="1"/>
      <c r="G684" s="1"/>
      <c r="H684" s="1"/>
      <c r="I684" s="22"/>
      <c r="J684" s="1"/>
      <c r="K684" s="1"/>
      <c r="L684" s="1"/>
      <c r="M684" s="22"/>
      <c r="N684" s="22"/>
      <c r="O684" s="1"/>
      <c r="P684" s="1"/>
      <c r="Q684" s="22"/>
    </row>
    <row r="685">
      <c r="A685" s="1"/>
      <c r="B685" s="21"/>
      <c r="C685" s="1"/>
      <c r="D685" s="1"/>
      <c r="E685" s="1"/>
      <c r="F685" s="1"/>
      <c r="G685" s="1"/>
      <c r="H685" s="1"/>
      <c r="I685" s="22"/>
      <c r="J685" s="1"/>
      <c r="K685" s="1"/>
      <c r="L685" s="1"/>
      <c r="M685" s="22"/>
      <c r="N685" s="22"/>
      <c r="O685" s="1"/>
      <c r="P685" s="1"/>
      <c r="Q685" s="22"/>
    </row>
    <row r="686">
      <c r="A686" s="1"/>
      <c r="B686" s="21"/>
      <c r="C686" s="1"/>
      <c r="D686" s="1"/>
      <c r="E686" s="1"/>
      <c r="F686" s="1"/>
      <c r="G686" s="1"/>
      <c r="H686" s="1"/>
      <c r="I686" s="22"/>
      <c r="J686" s="1"/>
      <c r="K686" s="1"/>
      <c r="L686" s="1"/>
      <c r="M686" s="22"/>
      <c r="N686" s="22"/>
      <c r="O686" s="1"/>
      <c r="P686" s="1"/>
      <c r="Q686" s="22"/>
    </row>
    <row r="687">
      <c r="A687" s="1"/>
      <c r="B687" s="21"/>
      <c r="C687" s="1"/>
      <c r="D687" s="1"/>
      <c r="E687" s="1"/>
      <c r="F687" s="1"/>
      <c r="G687" s="1"/>
      <c r="H687" s="1"/>
      <c r="I687" s="22"/>
      <c r="J687" s="1"/>
      <c r="K687" s="1"/>
      <c r="L687" s="1"/>
      <c r="M687" s="22"/>
      <c r="N687" s="22"/>
      <c r="O687" s="1"/>
      <c r="P687" s="1"/>
      <c r="Q687" s="22"/>
    </row>
    <row r="688">
      <c r="A688" s="1"/>
      <c r="B688" s="21"/>
      <c r="C688" s="1"/>
      <c r="D688" s="1"/>
      <c r="E688" s="1"/>
      <c r="F688" s="1"/>
      <c r="G688" s="1"/>
      <c r="H688" s="1"/>
      <c r="I688" s="22"/>
      <c r="J688" s="1"/>
      <c r="K688" s="1"/>
      <c r="L688" s="1"/>
      <c r="M688" s="22"/>
      <c r="N688" s="22"/>
      <c r="O688" s="1"/>
      <c r="P688" s="1"/>
      <c r="Q688" s="22"/>
    </row>
    <row r="689">
      <c r="A689" s="1"/>
      <c r="B689" s="21"/>
      <c r="C689" s="1"/>
      <c r="D689" s="1"/>
      <c r="E689" s="1"/>
      <c r="F689" s="1"/>
      <c r="G689" s="1"/>
      <c r="H689" s="1"/>
      <c r="I689" s="22"/>
      <c r="J689" s="1"/>
      <c r="K689" s="1"/>
      <c r="L689" s="1"/>
      <c r="M689" s="22"/>
      <c r="N689" s="22"/>
      <c r="O689" s="1"/>
      <c r="P689" s="1"/>
      <c r="Q689" s="22"/>
    </row>
    <row r="690">
      <c r="A690" s="1"/>
      <c r="B690" s="21"/>
      <c r="C690" s="1"/>
      <c r="D690" s="1"/>
      <c r="E690" s="1"/>
      <c r="F690" s="1"/>
      <c r="G690" s="1"/>
      <c r="H690" s="1"/>
      <c r="I690" s="22"/>
      <c r="J690" s="1"/>
      <c r="K690" s="1"/>
      <c r="L690" s="1"/>
      <c r="M690" s="22"/>
      <c r="N690" s="22"/>
      <c r="O690" s="1"/>
      <c r="P690" s="1"/>
      <c r="Q690" s="22"/>
    </row>
    <row r="691">
      <c r="A691" s="1"/>
      <c r="B691" s="21"/>
      <c r="C691" s="1"/>
      <c r="D691" s="1"/>
      <c r="E691" s="1"/>
      <c r="F691" s="1"/>
      <c r="G691" s="1"/>
      <c r="H691" s="1"/>
      <c r="I691" s="22"/>
      <c r="J691" s="1"/>
      <c r="K691" s="1"/>
      <c r="L691" s="1"/>
      <c r="M691" s="22"/>
      <c r="N691" s="22"/>
      <c r="O691" s="1"/>
      <c r="P691" s="1"/>
      <c r="Q691" s="22"/>
    </row>
    <row r="692">
      <c r="A692" s="1"/>
      <c r="B692" s="21"/>
      <c r="C692" s="1"/>
      <c r="D692" s="1"/>
      <c r="E692" s="1"/>
      <c r="F692" s="1"/>
      <c r="G692" s="1"/>
      <c r="H692" s="1"/>
      <c r="I692" s="22"/>
      <c r="J692" s="1"/>
      <c r="K692" s="1"/>
      <c r="L692" s="1"/>
      <c r="M692" s="22"/>
      <c r="N692" s="22"/>
      <c r="O692" s="1"/>
      <c r="P692" s="1"/>
      <c r="Q692" s="22"/>
    </row>
    <row r="693">
      <c r="A693" s="1"/>
      <c r="B693" s="21"/>
      <c r="C693" s="1"/>
      <c r="D693" s="1"/>
      <c r="E693" s="1"/>
      <c r="F693" s="1"/>
      <c r="G693" s="1"/>
      <c r="H693" s="1"/>
      <c r="I693" s="22"/>
      <c r="J693" s="1"/>
      <c r="K693" s="1"/>
      <c r="L693" s="1"/>
      <c r="M693" s="22"/>
      <c r="N693" s="22"/>
      <c r="O693" s="1"/>
      <c r="P693" s="1"/>
      <c r="Q693" s="22"/>
    </row>
    <row r="694">
      <c r="A694" s="1"/>
      <c r="B694" s="21"/>
      <c r="C694" s="1"/>
      <c r="D694" s="1"/>
      <c r="E694" s="1"/>
      <c r="F694" s="1"/>
      <c r="G694" s="1"/>
      <c r="H694" s="1"/>
      <c r="I694" s="22"/>
      <c r="J694" s="1"/>
      <c r="K694" s="1"/>
      <c r="L694" s="1"/>
      <c r="M694" s="22"/>
      <c r="N694" s="22"/>
      <c r="O694" s="1"/>
      <c r="P694" s="1"/>
      <c r="Q694" s="22"/>
    </row>
    <row r="695">
      <c r="A695" s="1"/>
      <c r="B695" s="21"/>
      <c r="C695" s="1"/>
      <c r="D695" s="1"/>
      <c r="E695" s="1"/>
      <c r="F695" s="1"/>
      <c r="G695" s="1"/>
      <c r="H695" s="1"/>
      <c r="I695" s="22"/>
      <c r="J695" s="1"/>
      <c r="K695" s="1"/>
      <c r="L695" s="1"/>
      <c r="M695" s="22"/>
      <c r="N695" s="22"/>
      <c r="O695" s="1"/>
      <c r="P695" s="1"/>
      <c r="Q695" s="22"/>
    </row>
    <row r="696">
      <c r="A696" s="1"/>
      <c r="B696" s="21"/>
      <c r="C696" s="1"/>
      <c r="D696" s="1"/>
      <c r="E696" s="1"/>
      <c r="F696" s="1"/>
      <c r="G696" s="1"/>
      <c r="H696" s="1"/>
      <c r="I696" s="22"/>
      <c r="J696" s="1"/>
      <c r="K696" s="1"/>
      <c r="L696" s="1"/>
      <c r="M696" s="22"/>
      <c r="N696" s="22"/>
      <c r="O696" s="1"/>
      <c r="P696" s="1"/>
      <c r="Q696" s="22"/>
    </row>
  </sheetData>
  <drawing r:id="rId1"/>
</worksheet>
</file>